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7605" activeTab="0"/>
  </bookViews>
  <sheets>
    <sheet name="후원금수입명세서" sheetId="1" r:id="rId1"/>
    <sheet name="후원물품수입명세서" sheetId="2" r:id="rId2"/>
    <sheet name="후원금사용명세서" sheetId="3" r:id="rId3"/>
    <sheet name="후원물품사용명세서" sheetId="4" r:id="rId4"/>
    <sheet name="후원금전용계좌" sheetId="5" r:id="rId5"/>
  </sheets>
  <definedNames>
    <definedName name="_xlnm.Print_Titles" localSheetId="0">'후원금수입명세서'!$6:$6</definedName>
    <definedName name="_xlnm.Print_Titles" localSheetId="3">'후원물품사용명세서'!$2:$2</definedName>
    <definedName name="_xlnm.Print_Titles" localSheetId="1">'후원물품수입명세서'!$2:$2</definedName>
  </definedNames>
  <calcPr fullCalcOnLoad="1"/>
</workbook>
</file>

<file path=xl/sharedStrings.xml><?xml version="1.0" encoding="utf-8"?>
<sst xmlns="http://schemas.openxmlformats.org/spreadsheetml/2006/main" count="2018" uniqueCount="275">
  <si>
    <t>연월일</t>
  </si>
  <si>
    <t>후원금의 종류</t>
  </si>
  <si>
    <t>지역사회후원물품</t>
  </si>
  <si>
    <t>수량</t>
  </si>
  <si>
    <t>단위</t>
  </si>
  <si>
    <t>사용일자</t>
  </si>
  <si>
    <t>사용금액</t>
  </si>
  <si>
    <t>(단위 : 원)</t>
  </si>
  <si>
    <t>금액</t>
  </si>
  <si>
    <t>사용내역</t>
  </si>
  <si>
    <t>사 용 처</t>
  </si>
  <si>
    <t>비고</t>
  </si>
  <si>
    <t>후원 내용</t>
  </si>
  <si>
    <t>후원자</t>
  </si>
  <si>
    <t>품   명</t>
  </si>
  <si>
    <t>설명절 제수용품 구입</t>
  </si>
  <si>
    <t>박스</t>
  </si>
  <si>
    <t>과일</t>
  </si>
  <si>
    <t>간식</t>
  </si>
  <si>
    <t>야채</t>
  </si>
  <si>
    <t>부식</t>
  </si>
  <si>
    <t>곶감</t>
  </si>
  <si>
    <t>빵 &amp; 쿠키</t>
  </si>
  <si>
    <t>제과빵</t>
  </si>
  <si>
    <t>영양제</t>
  </si>
  <si>
    <t>생활자 지급</t>
  </si>
  <si>
    <t>통</t>
  </si>
  <si>
    <t>글루코사민</t>
  </si>
  <si>
    <t>김셋트</t>
  </si>
  <si>
    <t>셋트</t>
  </si>
  <si>
    <t>참치셋트</t>
  </si>
  <si>
    <t>커피</t>
  </si>
  <si>
    <t>생활용품 선물셋트</t>
  </si>
  <si>
    <t>선물셋트</t>
  </si>
  <si>
    <t>재래시장 상품권</t>
  </si>
  <si>
    <t>장</t>
  </si>
  <si>
    <t>배</t>
  </si>
  <si>
    <t>제과빵</t>
  </si>
  <si>
    <t>야채</t>
  </si>
  <si>
    <t>과일</t>
  </si>
  <si>
    <t>간식</t>
  </si>
  <si>
    <t>박스</t>
  </si>
  <si>
    <t>부식</t>
  </si>
  <si>
    <t>브로트트룽크음료(1box에 16병)</t>
  </si>
  <si>
    <t>겨울점퍼</t>
  </si>
  <si>
    <t>빵</t>
  </si>
  <si>
    <t>채소</t>
  </si>
  <si>
    <t>딸기</t>
  </si>
  <si>
    <t>생활자 배분</t>
  </si>
  <si>
    <t>벌</t>
  </si>
  <si>
    <t>한성통통맛살</t>
  </si>
  <si>
    <t>제과빵(박스)</t>
  </si>
  <si>
    <t>ea</t>
  </si>
  <si>
    <t>키높이구두</t>
  </si>
  <si>
    <t>김밥셋트,속살의미,좋은상품게맛살</t>
  </si>
  <si>
    <t>배추</t>
  </si>
  <si>
    <t>아이스크림케익</t>
  </si>
  <si>
    <t>양배추</t>
  </si>
  <si>
    <t>액티비아</t>
  </si>
  <si>
    <t>생활자 사용</t>
  </si>
  <si>
    <t>켤레</t>
  </si>
  <si>
    <t>사과,포도,빵</t>
  </si>
  <si>
    <t>브로콜리,호박</t>
  </si>
  <si>
    <t>플라스틱상자</t>
  </si>
  <si>
    <t>제과빵(케이크)</t>
  </si>
  <si>
    <t>칸타타아이스커피아메리카노</t>
  </si>
  <si>
    <t>포도,빵</t>
  </si>
  <si>
    <t>밀키스</t>
  </si>
  <si>
    <t>과일,빵</t>
  </si>
  <si>
    <t>포기</t>
  </si>
  <si>
    <t>돌리고</t>
  </si>
  <si>
    <t>벨트마사지</t>
  </si>
  <si>
    <t>짐볼</t>
  </si>
  <si>
    <t>배드민턴셋트</t>
  </si>
  <si>
    <t>줄넘기셋트</t>
  </si>
  <si>
    <t>생활자사용</t>
  </si>
  <si>
    <t>셋트</t>
  </si>
  <si>
    <t>파크랜드 남성자켓</t>
  </si>
  <si>
    <t>던킨도너츠</t>
  </si>
  <si>
    <t>콜드사과</t>
  </si>
  <si>
    <t>오렌지쥬스</t>
  </si>
  <si>
    <t>포도쥬스</t>
  </si>
  <si>
    <t>샴푸,린스</t>
  </si>
  <si>
    <t>애경선물셋트</t>
  </si>
  <si>
    <t>배</t>
  </si>
  <si>
    <t>온누리상품권</t>
  </si>
  <si>
    <t>개</t>
  </si>
  <si>
    <t>장</t>
  </si>
  <si>
    <t>과자및음료수</t>
  </si>
  <si>
    <t>케익</t>
  </si>
  <si>
    <t>제빵 및 케익</t>
  </si>
  <si>
    <t>김</t>
  </si>
  <si>
    <t>식빵류</t>
  </si>
  <si>
    <t>보드점퍼</t>
  </si>
  <si>
    <t>아웃도어슈즈</t>
  </si>
  <si>
    <t>제빵류</t>
  </si>
  <si>
    <t>.</t>
  </si>
  <si>
    <t>(앞쪽)</t>
  </si>
  <si>
    <t>인성원 후원금 수입 및 사용결과 보고서</t>
  </si>
  <si>
    <t>세영약품</t>
  </si>
  <si>
    <t>″</t>
  </si>
  <si>
    <t>박관수</t>
  </si>
  <si>
    <t>이상태</t>
  </si>
  <si>
    <t>주순미</t>
  </si>
  <si>
    <t>설두순</t>
  </si>
  <si>
    <t>이주석</t>
  </si>
  <si>
    <t>김선가</t>
  </si>
  <si>
    <t>김춘식</t>
  </si>
  <si>
    <t>김진아</t>
  </si>
  <si>
    <t>김지훈</t>
  </si>
  <si>
    <t>강광주</t>
  </si>
  <si>
    <t>김광원</t>
  </si>
  <si>
    <t>류상현</t>
  </si>
  <si>
    <t>강은임</t>
  </si>
  <si>
    <t>이승민</t>
  </si>
  <si>
    <t>김선정</t>
  </si>
  <si>
    <t>김자경</t>
  </si>
  <si>
    <t>박지원</t>
  </si>
  <si>
    <t>조경자</t>
  </si>
  <si>
    <t>안진균</t>
  </si>
  <si>
    <t>김형균</t>
  </si>
  <si>
    <t>고명선</t>
  </si>
  <si>
    <t>천성석당(설두순)</t>
  </si>
  <si>
    <t>허다래</t>
  </si>
  <si>
    <t>김철주</t>
  </si>
  <si>
    <t>손기랑</t>
  </si>
  <si>
    <t>송철우(한길)</t>
  </si>
  <si>
    <t>정용길(신도리스)</t>
  </si>
  <si>
    <t>천성식당(설두순)</t>
  </si>
  <si>
    <t>박소영</t>
  </si>
  <si>
    <t>박영태</t>
  </si>
  <si>
    <t>지역사회보조금품</t>
  </si>
  <si>
    <t>국민은행양산지점</t>
  </si>
  <si>
    <t>비지정 기탁 후원금</t>
  </si>
  <si>
    <t>김영만</t>
  </si>
  <si>
    <t>김선희</t>
  </si>
  <si>
    <t>예금이자</t>
  </si>
  <si>
    <t>기 간  :  2011년 01월 01일부터</t>
  </si>
  <si>
    <r>
      <rPr>
        <sz val="12"/>
        <color indexed="9"/>
        <rFont val="맑은 고딕"/>
        <family val="3"/>
      </rPr>
      <t xml:space="preserve">기 간  :  </t>
    </r>
    <r>
      <rPr>
        <sz val="12"/>
        <rFont val="맑은 고딕"/>
        <family val="3"/>
      </rPr>
      <t>2011년 12월 31일까지</t>
    </r>
  </si>
  <si>
    <t>1. 후원금(금전) 수입명세서</t>
  </si>
  <si>
    <t>전년 이월금</t>
  </si>
  <si>
    <t>2010년 이월금 + 2011년 후원금 =</t>
  </si>
  <si>
    <t>2. 후원금(물품) 수입명세서</t>
  </si>
  <si>
    <t>box</t>
  </si>
  <si>
    <t>세트</t>
  </si>
  <si>
    <t>내역</t>
  </si>
  <si>
    <t>푸드뱅크</t>
  </si>
  <si>
    <t>과일</t>
  </si>
  <si>
    <t>″</t>
  </si>
  <si>
    <t>푸드뱅크</t>
  </si>
  <si>
    <t>야채</t>
  </si>
  <si>
    <t>곶감</t>
  </si>
  <si>
    <t>과일</t>
  </si>
  <si>
    <t>빵 &amp; 쿠키</t>
  </si>
  <si>
    <t>제과빵</t>
  </si>
  <si>
    <t>영양제</t>
  </si>
  <si>
    <t>글루코사민</t>
  </si>
  <si>
    <t>부산사회복지공동모금회(동래구청)</t>
  </si>
  <si>
    <t>김셋트</t>
  </si>
  <si>
    <t>참치셋트</t>
  </si>
  <si>
    <t>커피</t>
  </si>
  <si>
    <t>양산시청</t>
  </si>
  <si>
    <t>생활용품 선물셋트</t>
  </si>
  <si>
    <t>경남도청</t>
  </si>
  <si>
    <t>양산시의회</t>
  </si>
  <si>
    <t>선물셋트</t>
  </si>
  <si>
    <t>금정세무서</t>
  </si>
  <si>
    <t>재래시장 상품권</t>
  </si>
  <si>
    <t>부산시청</t>
  </si>
  <si>
    <t>배</t>
  </si>
  <si>
    <t>브로트트룽크음료(1box에 16병)</t>
  </si>
  <si>
    <t>부산사회복지공동모금회</t>
  </si>
  <si>
    <t>겨울점퍼</t>
  </si>
  <si>
    <t>빵</t>
  </si>
  <si>
    <t>채소</t>
  </si>
  <si>
    <t>딸기</t>
  </si>
  <si>
    <t>파리바게뜨양산상북점</t>
  </si>
  <si>
    <t>한성통통맛살</t>
  </si>
  <si>
    <t>제과빵(박스)</t>
  </si>
  <si>
    <t>양배추,액티비아</t>
  </si>
  <si>
    <t>한국부랑인복지시설연합회</t>
  </si>
  <si>
    <t>키높이구두</t>
  </si>
  <si>
    <t>김밥셋트,속살의미,좋은상품게맛살</t>
  </si>
  <si>
    <t>배추</t>
  </si>
  <si>
    <t>아이스크림케익</t>
  </si>
  <si>
    <t>사과,포도,빵,브로콜리,호박</t>
  </si>
  <si>
    <t>플라스틱상자</t>
  </si>
  <si>
    <t>채소,과일,빵</t>
  </si>
  <si>
    <t>제과빵(케이크)</t>
  </si>
  <si>
    <t>칸타타아이스커피아메리카노</t>
  </si>
  <si>
    <t>양배추</t>
  </si>
  <si>
    <t>포도,빵</t>
  </si>
  <si>
    <t>밀키스</t>
  </si>
  <si>
    <t>과일,빵</t>
  </si>
  <si>
    <t>국민생활체육회</t>
  </si>
  <si>
    <t>돌리고</t>
  </si>
  <si>
    <t>벨트마사지</t>
  </si>
  <si>
    <t>짐볼</t>
  </si>
  <si>
    <t>배드민턴셋트</t>
  </si>
  <si>
    <t>줄넘기셋트</t>
  </si>
  <si>
    <t>파크랜드 남성자켓</t>
  </si>
  <si>
    <t>던킨도너츠</t>
  </si>
  <si>
    <t>콜드사과</t>
  </si>
  <si>
    <t>오렌지쥬스</t>
  </si>
  <si>
    <t>포도쥬스</t>
  </si>
  <si>
    <t>샴푸,린스</t>
  </si>
  <si>
    <t>경상남도청</t>
  </si>
  <si>
    <t>애경선물셋트</t>
  </si>
  <si>
    <t>금정세무서 사랑나누기회</t>
  </si>
  <si>
    <t>온누리상품권</t>
  </si>
  <si>
    <t>안이균</t>
  </si>
  <si>
    <t>과자및음료수</t>
  </si>
  <si>
    <t>파리바게트 양산석계점</t>
  </si>
  <si>
    <t>케익</t>
  </si>
  <si>
    <t>제빵 및 케익</t>
  </si>
  <si>
    <t>부산푸드뱅크</t>
  </si>
  <si>
    <t>김</t>
  </si>
  <si>
    <t>식빵류</t>
  </si>
  <si>
    <t>보드점퍼</t>
  </si>
  <si>
    <t>동래구청</t>
  </si>
  <si>
    <t>아웃도어슈즈</t>
  </si>
  <si>
    <t>제빵류</t>
  </si>
  <si>
    <t>간식 및 부식</t>
  </si>
  <si>
    <t>통</t>
  </si>
  <si>
    <t>세</t>
  </si>
  <si>
    <t>켤레</t>
  </si>
  <si>
    <t>포기</t>
  </si>
  <si>
    <t>세트</t>
  </si>
  <si>
    <t>벌</t>
  </si>
  <si>
    <t>개</t>
  </si>
  <si>
    <t>장</t>
  </si>
  <si>
    <t>단위</t>
  </si>
  <si>
    <t>비고</t>
  </si>
  <si>
    <t>비고</t>
  </si>
  <si>
    <t>예금이자</t>
  </si>
  <si>
    <t>3. 후원금(금전) 사용명세서</t>
  </si>
  <si>
    <t>설명절 프로그램시 선물 구입</t>
  </si>
  <si>
    <t>체크카드 결제</t>
  </si>
  <si>
    <t>1/4분기 생일자 선물 구입(생일대상자20명-화장품10셋트,커피믹스10셋트)</t>
  </si>
  <si>
    <t>실시간 계좌이체</t>
  </si>
  <si>
    <t>입소자 중 말소자 과태료 대납(5명:서대식,이동열,차덕수,김장복,노영식)</t>
  </si>
  <si>
    <t>입소자 중 말소자 과태료 대납(1명:김왕기)</t>
  </si>
  <si>
    <t>어버이날 프로그램시 카네이션 구입</t>
  </si>
  <si>
    <t>봄나들이 프로그램시 놀이기구탑승 및 노래연습장</t>
  </si>
  <si>
    <t>생활자(이복연,김순희) 말소해지 과태료 지원</t>
  </si>
  <si>
    <t>생활자(이재구) 병원 진료비 지원</t>
  </si>
  <si>
    <t>입소자 선정자 주민등록말소해지 과태료</t>
  </si>
  <si>
    <t>생활자 여름물놀이프로그램 물품구입(이마트)</t>
  </si>
  <si>
    <t>생활자 여름물놀이프로그램 물품구입(서원유통)</t>
  </si>
  <si>
    <t>생활자 여름물놀이프로그램 전세버스(그린고속관광)</t>
  </si>
  <si>
    <t>추석명절 프로그램 다과 구입(서원유통탑마트)</t>
  </si>
  <si>
    <t>생일잔치 프로그램 선물 구입(11번가)</t>
  </si>
  <si>
    <t>여름물놀이프로그램 보험가입비용(여행자보험몰)</t>
  </si>
  <si>
    <t>생일잔치 프로그램 선물 구입(탑세일마트)</t>
  </si>
  <si>
    <t>생활자 생일선물 구입(11번가)</t>
  </si>
  <si>
    <t>합계</t>
  </si>
  <si>
    <t>4. 후원금(물품) 사용명세서</t>
  </si>
  <si>
    <t>5. 후원금 전용계좌</t>
  </si>
  <si>
    <t>금융기관 등의 명칭</t>
  </si>
  <si>
    <t>계좌번호</t>
  </si>
  <si>
    <t>계좌명의</t>
  </si>
  <si>
    <t>농  협</t>
  </si>
  <si>
    <t>813010-51-008898</t>
  </si>
  <si>
    <t>인성원</t>
  </si>
  <si>
    <t>지역사회보조금품</t>
  </si>
  <si>
    <t>비지정 기탁 후원금</t>
  </si>
  <si>
    <t>현금 지출</t>
  </si>
  <si>
    <t>신용카드 지출</t>
  </si>
  <si>
    <t>현금</t>
  </si>
  <si>
    <t>신용카드</t>
  </si>
  <si>
    <t>송금</t>
  </si>
  <si>
    <t>인터넷 즉시출금</t>
  </si>
  <si>
    <t>사 용 내 역</t>
  </si>
  <si>
    <t>산출기준</t>
  </si>
  <si>
    <t>비  고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</si>
</sst>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#,##0_);[Red]\(#,##0\)"/>
    <numFmt numFmtId="178" formatCode="mmm/yyyy"/>
    <numFmt numFmtId="179" formatCode="mm&quot;월&quot;\ dd&quot;일&quot;"/>
    <numFmt numFmtId="180" formatCode="m&quot;월&quot;\ d&quot;일&quot;;@"/>
    <numFmt numFmtId="181" formatCode="#,##0_ ;[Red]\-#,##0\ "/>
    <numFmt numFmtId="182" formatCode="[$-412]yyyy&quot;년&quot;\ m&quot;월&quot;\ d&quot;일&quot;\ dddd"/>
    <numFmt numFmtId="183" formatCode="0_ "/>
    <numFmt numFmtId="184" formatCode="#,##0_ "/>
  </numFmts>
  <fonts count="35"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휴먼명조"/>
      <family val="3"/>
    </font>
    <font>
      <sz val="10"/>
      <color indexed="8"/>
      <name val="휴먼명조"/>
      <family val="3"/>
    </font>
    <font>
      <sz val="11"/>
      <color indexed="8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맑은 고딕"/>
      <family val="3"/>
    </font>
    <font>
      <b/>
      <sz val="18"/>
      <name val="맑은 고딕"/>
      <family val="3"/>
    </font>
    <font>
      <sz val="12"/>
      <name val="맑은 고딕"/>
      <family val="3"/>
    </font>
    <font>
      <sz val="12"/>
      <color indexed="9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8"/>
      <color indexed="8"/>
      <name val="맑은 고딕"/>
      <family val="3"/>
    </font>
    <font>
      <sz val="11"/>
      <name val="돋움"/>
      <family val="3"/>
    </font>
    <font>
      <sz val="11"/>
      <name val="바탕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/>
      <protection/>
    </xf>
  </cellStyleXfs>
  <cellXfs count="227">
    <xf numFmtId="0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 shrinkToFit="1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right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1" xfId="0" applyNumberFormat="1" applyFont="1" applyFill="1" applyBorder="1" applyAlignment="1">
      <alignment horizontal="center" vertical="center" wrapText="1"/>
    </xf>
    <xf numFmtId="0" fontId="22" fillId="20" borderId="11" xfId="0" applyNumberFormat="1" applyFont="1" applyFill="1" applyBorder="1" applyAlignment="1">
      <alignment horizontal="center" vertical="center" shrinkToFit="1"/>
    </xf>
    <xf numFmtId="0" fontId="22" fillId="20" borderId="12" xfId="0" applyNumberFormat="1" applyFont="1" applyFill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shrinkToFi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vertical="center"/>
    </xf>
    <xf numFmtId="14" fontId="22" fillId="0" borderId="16" xfId="0" applyNumberFormat="1" applyFont="1" applyBorder="1" applyAlignment="1">
      <alignment horizontal="center" vertical="center" wrapText="1"/>
    </xf>
    <xf numFmtId="41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 shrinkToFi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vertical="center"/>
    </xf>
    <xf numFmtId="14" fontId="22" fillId="0" borderId="20" xfId="0" applyNumberFormat="1" applyFont="1" applyBorder="1" applyAlignment="1">
      <alignment horizontal="center" vertical="center" wrapText="1"/>
    </xf>
    <xf numFmtId="41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 shrinkToFit="1"/>
    </xf>
    <xf numFmtId="0" fontId="22" fillId="0" borderId="23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vertical="center"/>
    </xf>
    <xf numFmtId="14" fontId="22" fillId="0" borderId="25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shrinkToFi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horizontal="center" vertical="center"/>
    </xf>
    <xf numFmtId="14" fontId="22" fillId="0" borderId="27" xfId="0" applyNumberFormat="1" applyFont="1" applyBorder="1" applyAlignment="1">
      <alignment horizontal="center" vertical="center" wrapText="1"/>
    </xf>
    <xf numFmtId="41" fontId="22" fillId="0" borderId="28" xfId="0" applyNumberFormat="1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 shrinkToFit="1"/>
    </xf>
    <xf numFmtId="0" fontId="22" fillId="0" borderId="28" xfId="0" applyNumberFormat="1" applyFont="1" applyBorder="1" applyAlignment="1">
      <alignment horizontal="center" vertical="center" wrapText="1"/>
    </xf>
    <xf numFmtId="0" fontId="22" fillId="0" borderId="28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 shrinkToFit="1"/>
    </xf>
    <xf numFmtId="0" fontId="22" fillId="0" borderId="0" xfId="0" applyNumberFormat="1" applyFont="1" applyAlignment="1">
      <alignment horizontal="left" vertical="center" shrinkToFit="1"/>
    </xf>
    <xf numFmtId="3" fontId="22" fillId="0" borderId="0" xfId="0" applyNumberFormat="1" applyFont="1" applyAlignment="1">
      <alignment horizontal="right" vertical="center"/>
    </xf>
    <xf numFmtId="14" fontId="22" fillId="0" borderId="30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41" fontId="22" fillId="0" borderId="31" xfId="0" applyNumberFormat="1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 shrinkToFit="1"/>
    </xf>
    <xf numFmtId="0" fontId="22" fillId="0" borderId="21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vertical="center"/>
    </xf>
    <xf numFmtId="3" fontId="22" fillId="0" borderId="35" xfId="0" applyNumberFormat="1" applyFont="1" applyBorder="1" applyAlignment="1">
      <alignment horizontal="right" vertical="center" wrapText="1"/>
    </xf>
    <xf numFmtId="14" fontId="22" fillId="0" borderId="30" xfId="0" applyNumberFormat="1" applyFont="1" applyFill="1" applyBorder="1" applyAlignment="1">
      <alignment horizontal="center" vertical="center"/>
    </xf>
    <xf numFmtId="41" fontId="22" fillId="0" borderId="31" xfId="0" applyNumberFormat="1" applyFont="1" applyFill="1" applyBorder="1" applyAlignment="1">
      <alignment horizontal="center" vertical="center"/>
    </xf>
    <xf numFmtId="41" fontId="22" fillId="0" borderId="33" xfId="0" applyNumberFormat="1" applyFont="1" applyBorder="1" applyAlignment="1">
      <alignment horizontal="center" vertical="center"/>
    </xf>
    <xf numFmtId="41" fontId="22" fillId="0" borderId="36" xfId="0" applyNumberFormat="1" applyFont="1" applyBorder="1" applyAlignment="1">
      <alignment horizontal="center" vertical="center"/>
    </xf>
    <xf numFmtId="0" fontId="22" fillId="0" borderId="36" xfId="0" applyNumberFormat="1" applyFont="1" applyBorder="1" applyAlignment="1">
      <alignment horizontal="center" vertical="center" wrapText="1"/>
    </xf>
    <xf numFmtId="14" fontId="22" fillId="0" borderId="30" xfId="0" applyNumberFormat="1" applyFont="1" applyBorder="1" applyAlignment="1">
      <alignment horizontal="center" vertical="center" wrapText="1"/>
    </xf>
    <xf numFmtId="0" fontId="22" fillId="0" borderId="21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shrinkToFit="1"/>
    </xf>
    <xf numFmtId="41" fontId="22" fillId="0" borderId="33" xfId="0" applyNumberFormat="1" applyFont="1" applyFill="1" applyBorder="1" applyAlignment="1">
      <alignment horizontal="center" vertical="center"/>
    </xf>
    <xf numFmtId="14" fontId="22" fillId="0" borderId="25" xfId="0" applyNumberFormat="1" applyFont="1" applyBorder="1" applyAlignment="1">
      <alignment horizontal="center" vertical="center"/>
    </xf>
    <xf numFmtId="41" fontId="22" fillId="0" borderId="38" xfId="0" applyNumberFormat="1" applyFont="1" applyFill="1" applyBorder="1" applyAlignment="1">
      <alignment horizontal="center" vertical="center"/>
    </xf>
    <xf numFmtId="14" fontId="22" fillId="0" borderId="27" xfId="0" applyNumberFormat="1" applyFont="1" applyFill="1" applyBorder="1" applyAlignment="1">
      <alignment horizontal="center" vertical="center" wrapText="1"/>
    </xf>
    <xf numFmtId="14" fontId="22" fillId="0" borderId="25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 vertical="center"/>
    </xf>
    <xf numFmtId="181" fontId="22" fillId="0" borderId="17" xfId="0" applyNumberFormat="1" applyFont="1" applyFill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41" fontId="22" fillId="0" borderId="28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181" fontId="22" fillId="0" borderId="28" xfId="0" applyNumberFormat="1" applyFont="1" applyFill="1" applyBorder="1" applyAlignment="1">
      <alignment horizontal="center" vertical="center"/>
    </xf>
    <xf numFmtId="14" fontId="22" fillId="24" borderId="20" xfId="0" applyNumberFormat="1" applyFont="1" applyFill="1" applyBorder="1" applyAlignment="1">
      <alignment horizontal="center" vertical="center" wrapText="1"/>
    </xf>
    <xf numFmtId="0" fontId="22" fillId="24" borderId="39" xfId="0" applyNumberFormat="1" applyFont="1" applyFill="1" applyBorder="1" applyAlignment="1">
      <alignment horizontal="left" vertical="center" shrinkToFit="1"/>
    </xf>
    <xf numFmtId="181" fontId="22" fillId="24" borderId="23" xfId="0" applyNumberFormat="1" applyFont="1" applyFill="1" applyBorder="1" applyAlignment="1">
      <alignment horizontal="right" vertical="center" wrapText="1"/>
    </xf>
    <xf numFmtId="14" fontId="22" fillId="24" borderId="40" xfId="0" applyNumberFormat="1" applyFont="1" applyFill="1" applyBorder="1" applyAlignment="1">
      <alignment horizontal="center" vertical="center" wrapText="1"/>
    </xf>
    <xf numFmtId="0" fontId="22" fillId="24" borderId="41" xfId="0" applyNumberFormat="1" applyFont="1" applyFill="1" applyBorder="1" applyAlignment="1">
      <alignment horizontal="left" vertical="center" shrinkToFit="1"/>
    </xf>
    <xf numFmtId="181" fontId="22" fillId="24" borderId="42" xfId="0" applyNumberFormat="1" applyFont="1" applyFill="1" applyBorder="1" applyAlignment="1">
      <alignment horizontal="right" vertical="center" wrapText="1"/>
    </xf>
    <xf numFmtId="14" fontId="22" fillId="24" borderId="43" xfId="0" applyNumberFormat="1" applyFont="1" applyFill="1" applyBorder="1" applyAlignment="1">
      <alignment horizontal="center" vertical="center" wrapText="1"/>
    </xf>
    <xf numFmtId="0" fontId="22" fillId="24" borderId="44" xfId="0" applyNumberFormat="1" applyFont="1" applyFill="1" applyBorder="1" applyAlignment="1">
      <alignment horizontal="left" vertical="center" shrinkToFit="1"/>
    </xf>
    <xf numFmtId="181" fontId="22" fillId="24" borderId="45" xfId="0" applyNumberFormat="1" applyFont="1" applyFill="1" applyBorder="1" applyAlignment="1">
      <alignment horizontal="right" vertical="center" wrapText="1"/>
    </xf>
    <xf numFmtId="14" fontId="22" fillId="0" borderId="40" xfId="0" applyNumberFormat="1" applyFont="1" applyBorder="1" applyAlignment="1">
      <alignment horizontal="center" vertical="center" wrapText="1"/>
    </xf>
    <xf numFmtId="179" fontId="22" fillId="0" borderId="41" xfId="0" applyNumberFormat="1" applyFont="1" applyBorder="1" applyAlignment="1">
      <alignment horizontal="left" vertical="center" shrinkToFit="1"/>
    </xf>
    <xf numFmtId="3" fontId="22" fillId="0" borderId="42" xfId="0" applyNumberFormat="1" applyFont="1" applyBorder="1" applyAlignment="1">
      <alignment horizontal="right" vertical="center" wrapText="1"/>
    </xf>
    <xf numFmtId="14" fontId="22" fillId="0" borderId="46" xfId="0" applyNumberFormat="1" applyFont="1" applyBorder="1" applyAlignment="1">
      <alignment horizontal="center" vertical="center" wrapText="1"/>
    </xf>
    <xf numFmtId="179" fontId="22" fillId="0" borderId="39" xfId="0" applyNumberFormat="1" applyFont="1" applyBorder="1" applyAlignment="1">
      <alignment horizontal="left" vertical="center" shrinkToFit="1"/>
    </xf>
    <xf numFmtId="3" fontId="22" fillId="0" borderId="23" xfId="0" applyNumberFormat="1" applyFont="1" applyBorder="1" applyAlignment="1">
      <alignment horizontal="right" vertical="center" wrapText="1"/>
    </xf>
    <xf numFmtId="0" fontId="22" fillId="0" borderId="35" xfId="0" applyNumberFormat="1" applyFont="1" applyBorder="1" applyAlignment="1">
      <alignment horizontal="left" vertical="center" shrinkToFit="1"/>
    </xf>
    <xf numFmtId="14" fontId="22" fillId="0" borderId="47" xfId="0" applyNumberFormat="1" applyFont="1" applyBorder="1" applyAlignment="1">
      <alignment horizontal="center" vertical="center" wrapText="1"/>
    </xf>
    <xf numFmtId="0" fontId="22" fillId="0" borderId="4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horizontal="right" vertical="center"/>
    </xf>
    <xf numFmtId="42" fontId="0" fillId="0" borderId="0" xfId="0" applyNumberFormat="1" applyFont="1" applyBorder="1" applyAlignment="1">
      <alignment horizontal="left" vertical="center"/>
    </xf>
    <xf numFmtId="42" fontId="0" fillId="0" borderId="0" xfId="0" applyNumberFormat="1" applyFont="1" applyAlignment="1">
      <alignment horizontal="center" vertical="center"/>
    </xf>
    <xf numFmtId="0" fontId="24" fillId="20" borderId="49" xfId="0" applyNumberFormat="1" applyFont="1" applyFill="1" applyBorder="1" applyAlignment="1">
      <alignment horizontal="center" vertical="center" wrapText="1"/>
    </xf>
    <xf numFmtId="0" fontId="24" fillId="20" borderId="50" xfId="0" applyNumberFormat="1" applyFont="1" applyFill="1" applyBorder="1" applyAlignment="1">
      <alignment horizontal="center" vertical="center" wrapText="1"/>
    </xf>
    <xf numFmtId="0" fontId="9" fillId="25" borderId="50" xfId="0" applyNumberFormat="1" applyFont="1" applyFill="1" applyBorder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/>
    </xf>
    <xf numFmtId="0" fontId="23" fillId="0" borderId="48" xfId="0" applyNumberFormat="1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49" fontId="32" fillId="0" borderId="26" xfId="0" applyNumberFormat="1" applyFont="1" applyBorder="1" applyAlignment="1">
      <alignment horizontal="center" vertical="center" wrapText="1"/>
    </xf>
    <xf numFmtId="42" fontId="0" fillId="0" borderId="26" xfId="0" applyNumberFormat="1" applyFont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42" fontId="0" fillId="0" borderId="29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28" xfId="0" applyNumberFormat="1" applyFont="1" applyBorder="1" applyAlignment="1">
      <alignment horizontal="center" vertical="center"/>
    </xf>
    <xf numFmtId="0" fontId="28" fillId="25" borderId="52" xfId="0" applyNumberFormat="1" applyFont="1" applyFill="1" applyBorder="1" applyAlignment="1">
      <alignment horizontal="center" vertical="center"/>
    </xf>
    <xf numFmtId="42" fontId="28" fillId="25" borderId="53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3" fontId="22" fillId="0" borderId="38" xfId="0" applyNumberFormat="1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3" fontId="22" fillId="0" borderId="38" xfId="0" applyNumberFormat="1" applyFont="1" applyFill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41" fontId="28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1" fontId="28" fillId="0" borderId="56" xfId="0" applyNumberFormat="1" applyFont="1" applyBorder="1" applyAlignment="1">
      <alignment horizontal="center" vertical="center"/>
    </xf>
    <xf numFmtId="14" fontId="22" fillId="0" borderId="57" xfId="0" applyNumberFormat="1" applyFont="1" applyBorder="1" applyAlignment="1">
      <alignment horizontal="center" vertical="center"/>
    </xf>
    <xf numFmtId="0" fontId="22" fillId="0" borderId="58" xfId="0" applyNumberFormat="1" applyFont="1" applyBorder="1" applyAlignment="1">
      <alignment horizontal="center" vertical="center"/>
    </xf>
    <xf numFmtId="3" fontId="22" fillId="0" borderId="58" xfId="0" applyNumberFormat="1" applyFont="1" applyBorder="1" applyAlignment="1">
      <alignment horizontal="right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0" borderId="62" xfId="0" applyNumberFormat="1" applyFont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41" fontId="22" fillId="0" borderId="38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 vertical="center"/>
    </xf>
    <xf numFmtId="0" fontId="22" fillId="0" borderId="38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2" fontId="0" fillId="0" borderId="66" xfId="0" applyNumberFormat="1" applyFont="1" applyBorder="1" applyAlignment="1">
      <alignment horizontal="left" vertical="center"/>
    </xf>
    <xf numFmtId="0" fontId="24" fillId="0" borderId="68" xfId="0" applyNumberFormat="1" applyFont="1" applyBorder="1" applyAlignment="1">
      <alignment horizontal="center" vertical="center"/>
    </xf>
    <xf numFmtId="0" fontId="24" fillId="0" borderId="69" xfId="0" applyNumberFormat="1" applyFont="1" applyBorder="1" applyAlignment="1">
      <alignment horizontal="left" vertical="center" shrinkToFit="1"/>
    </xf>
    <xf numFmtId="3" fontId="24" fillId="0" borderId="69" xfId="0" applyNumberFormat="1" applyFont="1" applyBorder="1" applyAlignment="1">
      <alignment vertical="center"/>
    </xf>
    <xf numFmtId="14" fontId="22" fillId="0" borderId="70" xfId="0" applyNumberFormat="1" applyFont="1" applyBorder="1" applyAlignment="1">
      <alignment horizontal="center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14" fontId="22" fillId="0" borderId="43" xfId="0" applyNumberFormat="1" applyFont="1" applyBorder="1" applyAlignment="1">
      <alignment horizontal="center" vertical="center" wrapText="1"/>
    </xf>
    <xf numFmtId="179" fontId="22" fillId="0" borderId="44" xfId="0" applyNumberFormat="1" applyFont="1" applyBorder="1" applyAlignment="1">
      <alignment horizontal="left" vertical="center" shrinkToFit="1"/>
    </xf>
    <xf numFmtId="14" fontId="22" fillId="24" borderId="63" xfId="0" applyNumberFormat="1" applyFont="1" applyFill="1" applyBorder="1" applyAlignment="1">
      <alignment horizontal="center" vertical="center" wrapText="1"/>
    </xf>
    <xf numFmtId="0" fontId="22" fillId="24" borderId="71" xfId="0" applyNumberFormat="1" applyFont="1" applyFill="1" applyBorder="1" applyAlignment="1">
      <alignment horizontal="left" vertical="center" shrinkToFit="1"/>
    </xf>
    <xf numFmtId="181" fontId="22" fillId="24" borderId="72" xfId="0" applyNumberFormat="1" applyFont="1" applyFill="1" applyBorder="1" applyAlignment="1">
      <alignment horizontal="right" vertical="center" wrapText="1"/>
    </xf>
    <xf numFmtId="41" fontId="18" fillId="0" borderId="0" xfId="0" applyNumberFormat="1" applyFont="1" applyAlignment="1">
      <alignment vertical="center"/>
    </xf>
    <xf numFmtId="49" fontId="22" fillId="0" borderId="26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left" vertical="center"/>
    </xf>
    <xf numFmtId="3" fontId="22" fillId="0" borderId="73" xfId="0" applyNumberFormat="1" applyFont="1" applyBorder="1" applyAlignment="1">
      <alignment horizontal="right" vertical="center" wrapText="1"/>
    </xf>
    <xf numFmtId="3" fontId="22" fillId="0" borderId="74" xfId="0" applyNumberFormat="1" applyFont="1" applyBorder="1" applyAlignment="1">
      <alignment horizontal="right" vertical="center" wrapText="1"/>
    </xf>
    <xf numFmtId="3" fontId="22" fillId="0" borderId="75" xfId="0" applyNumberFormat="1" applyFont="1" applyBorder="1" applyAlignment="1">
      <alignment horizontal="right" vertical="center" wrapText="1"/>
    </xf>
    <xf numFmtId="3" fontId="22" fillId="0" borderId="76" xfId="0" applyNumberFormat="1" applyFont="1" applyBorder="1" applyAlignment="1">
      <alignment horizontal="right" vertical="center" wrapText="1"/>
    </xf>
    <xf numFmtId="181" fontId="22" fillId="24" borderId="76" xfId="0" applyNumberFormat="1" applyFont="1" applyFill="1" applyBorder="1" applyAlignment="1">
      <alignment horizontal="right" vertical="center" wrapText="1"/>
    </xf>
    <xf numFmtId="181" fontId="22" fillId="24" borderId="74" xfId="0" applyNumberFormat="1" applyFont="1" applyFill="1" applyBorder="1" applyAlignment="1">
      <alignment horizontal="right" vertical="center" wrapText="1"/>
    </xf>
    <xf numFmtId="181" fontId="22" fillId="24" borderId="75" xfId="0" applyNumberFormat="1" applyFont="1" applyFill="1" applyBorder="1" applyAlignment="1">
      <alignment horizontal="right" vertical="center" wrapText="1"/>
    </xf>
    <xf numFmtId="181" fontId="22" fillId="24" borderId="77" xfId="0" applyNumberFormat="1" applyFont="1" applyFill="1" applyBorder="1" applyAlignment="1">
      <alignment horizontal="right" vertical="center" wrapText="1"/>
    </xf>
    <xf numFmtId="3" fontId="24" fillId="0" borderId="54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4" fillId="0" borderId="0" xfId="62" applyFont="1" applyAlignment="1">
      <alignment horizontal="center" vertical="center"/>
      <protection/>
    </xf>
    <xf numFmtId="0" fontId="33" fillId="0" borderId="0" xfId="62">
      <alignment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78" xfId="62" applyFont="1" applyBorder="1" applyAlignment="1">
      <alignment horizontal="center" vertical="center"/>
      <protection/>
    </xf>
    <xf numFmtId="0" fontId="0" fillId="0" borderId="79" xfId="62" applyFont="1" applyBorder="1" applyAlignment="1">
      <alignment horizontal="center" vertical="center"/>
      <protection/>
    </xf>
    <xf numFmtId="0" fontId="0" fillId="0" borderId="60" xfId="62" applyFont="1" applyBorder="1" applyAlignment="1">
      <alignment horizontal="center" vertical="center"/>
      <protection/>
    </xf>
    <xf numFmtId="0" fontId="0" fillId="0" borderId="68" xfId="62" applyFont="1" applyBorder="1" applyAlignment="1">
      <alignment horizontal="center" vertical="center"/>
      <protection/>
    </xf>
    <xf numFmtId="0" fontId="0" fillId="0" borderId="69" xfId="62" applyFont="1" applyBorder="1" applyAlignment="1">
      <alignment horizontal="center" vertical="center"/>
      <protection/>
    </xf>
    <xf numFmtId="0" fontId="0" fillId="0" borderId="61" xfId="62" applyFont="1" applyBorder="1" applyAlignment="1">
      <alignment horizontal="center" vertical="center"/>
      <protection/>
    </xf>
    <xf numFmtId="41" fontId="32" fillId="0" borderId="61" xfId="0" applyNumberFormat="1" applyFont="1" applyBorder="1" applyAlignment="1">
      <alignment vertical="center"/>
    </xf>
    <xf numFmtId="0" fontId="22" fillId="0" borderId="23" xfId="0" applyNumberFormat="1" applyFont="1" applyBorder="1" applyAlignment="1">
      <alignment horizontal="center" vertical="center" shrinkToFit="1"/>
    </xf>
    <xf numFmtId="0" fontId="22" fillId="0" borderId="80" xfId="0" applyNumberFormat="1" applyFont="1" applyBorder="1" applyAlignment="1">
      <alignment horizontal="center" vertical="center" wrapText="1"/>
    </xf>
    <xf numFmtId="0" fontId="22" fillId="0" borderId="81" xfId="0" applyNumberFormat="1" applyFont="1" applyBorder="1" applyAlignment="1">
      <alignment vertical="center"/>
    </xf>
    <xf numFmtId="14" fontId="22" fillId="0" borderId="30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82" xfId="0" applyNumberFormat="1" applyFont="1" applyBorder="1" applyAlignment="1">
      <alignment horizontal="center" vertical="center" shrinkToFit="1"/>
    </xf>
    <xf numFmtId="0" fontId="21" fillId="0" borderId="36" xfId="0" applyNumberFormat="1" applyFont="1" applyFill="1" applyBorder="1" applyAlignment="1">
      <alignment horizontal="center" vertical="center"/>
    </xf>
    <xf numFmtId="181" fontId="22" fillId="0" borderId="38" xfId="0" applyNumberFormat="1" applyFont="1" applyFill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44" xfId="0" applyNumberFormat="1" applyFont="1" applyBorder="1" applyAlignment="1">
      <alignment horizontal="center" vertical="center" shrinkToFit="1"/>
    </xf>
    <xf numFmtId="181" fontId="22" fillId="0" borderId="31" xfId="0" applyNumberFormat="1" applyFont="1" applyFill="1" applyBorder="1" applyAlignment="1">
      <alignment horizontal="center" vertical="center"/>
    </xf>
    <xf numFmtId="0" fontId="22" fillId="0" borderId="83" xfId="0" applyNumberFormat="1" applyFont="1" applyBorder="1" applyAlignment="1">
      <alignment horizontal="center" vertical="center" shrinkToFit="1"/>
    </xf>
    <xf numFmtId="0" fontId="22" fillId="0" borderId="36" xfId="0" applyNumberFormat="1" applyFont="1" applyFill="1" applyBorder="1" applyAlignment="1">
      <alignment horizontal="center" vertical="center"/>
    </xf>
    <xf numFmtId="14" fontId="22" fillId="0" borderId="57" xfId="0" applyNumberFormat="1" applyFont="1" applyBorder="1" applyAlignment="1">
      <alignment horizontal="center" vertical="center" wrapText="1"/>
    </xf>
    <xf numFmtId="14" fontId="22" fillId="0" borderId="84" xfId="0" applyNumberFormat="1" applyFont="1" applyBorder="1" applyAlignment="1">
      <alignment horizontal="center" vertical="center" wrapText="1"/>
    </xf>
    <xf numFmtId="41" fontId="22" fillId="0" borderId="80" xfId="0" applyNumberFormat="1" applyFont="1" applyBorder="1" applyAlignment="1">
      <alignment horizontal="center" vertical="center"/>
    </xf>
    <xf numFmtId="0" fontId="22" fillId="0" borderId="80" xfId="0" applyNumberFormat="1" applyFont="1" applyBorder="1" applyAlignment="1">
      <alignment horizontal="center" vertical="center"/>
    </xf>
    <xf numFmtId="0" fontId="22" fillId="0" borderId="85" xfId="0" applyNumberFormat="1" applyFont="1" applyBorder="1" applyAlignment="1">
      <alignment horizontal="center" vertical="center" shrinkToFit="1"/>
    </xf>
    <xf numFmtId="0" fontId="22" fillId="0" borderId="86" xfId="0" applyNumberFormat="1" applyFont="1" applyBorder="1" applyAlignment="1">
      <alignment vertical="center"/>
    </xf>
    <xf numFmtId="0" fontId="22" fillId="0" borderId="87" xfId="0" applyNumberFormat="1" applyFont="1" applyBorder="1" applyAlignment="1">
      <alignment horizontal="center" vertical="center" shrinkToFit="1"/>
    </xf>
    <xf numFmtId="0" fontId="22" fillId="0" borderId="88" xfId="0" applyNumberFormat="1" applyFont="1" applyBorder="1" applyAlignment="1">
      <alignment horizontal="center" vertical="center" shrinkToFit="1"/>
    </xf>
    <xf numFmtId="0" fontId="22" fillId="0" borderId="36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 shrinkToFit="1"/>
    </xf>
    <xf numFmtId="0" fontId="22" fillId="0" borderId="85" xfId="0" applyNumberFormat="1" applyFont="1" applyBorder="1" applyAlignment="1">
      <alignment horizontal="center" vertical="center" wrapText="1"/>
    </xf>
    <xf numFmtId="0" fontId="22" fillId="0" borderId="90" xfId="0" applyNumberFormat="1" applyFont="1" applyBorder="1" applyAlignment="1">
      <alignment horizontal="center" vertical="center" shrinkToFit="1"/>
    </xf>
    <xf numFmtId="14" fontId="22" fillId="0" borderId="91" xfId="0" applyNumberFormat="1" applyFont="1" applyBorder="1" applyAlignment="1">
      <alignment horizontal="center" vertical="center" wrapText="1"/>
    </xf>
    <xf numFmtId="0" fontId="23" fillId="0" borderId="85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vertical="center" shrinkToFit="1"/>
    </xf>
    <xf numFmtId="0" fontId="32" fillId="0" borderId="92" xfId="0" applyNumberFormat="1" applyFont="1" applyBorder="1" applyAlignment="1">
      <alignment horizontal="center" vertical="center" wrapText="1"/>
    </xf>
    <xf numFmtId="0" fontId="32" fillId="0" borderId="93" xfId="0" applyNumberFormat="1" applyFont="1" applyBorder="1" applyAlignment="1">
      <alignment horizontal="center" vertical="center" wrapText="1"/>
    </xf>
    <xf numFmtId="0" fontId="32" fillId="0" borderId="81" xfId="0" applyNumberFormat="1" applyFont="1" applyBorder="1" applyAlignment="1">
      <alignment horizontal="center" vertical="center" wrapText="1"/>
    </xf>
    <xf numFmtId="0" fontId="32" fillId="0" borderId="94" xfId="0" applyNumberFormat="1" applyFont="1" applyBorder="1" applyAlignment="1">
      <alignment horizontal="center" vertical="center" wrapText="1"/>
    </xf>
    <xf numFmtId="0" fontId="32" fillId="24" borderId="94" xfId="0" applyNumberFormat="1" applyFont="1" applyFill="1" applyBorder="1" applyAlignment="1">
      <alignment horizontal="center" vertical="center" wrapText="1"/>
    </xf>
    <xf numFmtId="0" fontId="32" fillId="24" borderId="93" xfId="0" applyNumberFormat="1" applyFont="1" applyFill="1" applyBorder="1" applyAlignment="1">
      <alignment horizontal="center" vertical="center" wrapText="1"/>
    </xf>
    <xf numFmtId="0" fontId="32" fillId="24" borderId="81" xfId="0" applyNumberFormat="1" applyFont="1" applyFill="1" applyBorder="1" applyAlignment="1">
      <alignment horizontal="center" vertical="center" wrapText="1"/>
    </xf>
    <xf numFmtId="0" fontId="32" fillId="24" borderId="95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left" vertical="center" shrinkToFit="1"/>
    </xf>
    <xf numFmtId="0" fontId="24" fillId="25" borderId="96" xfId="0" applyNumberFormat="1" applyFont="1" applyFill="1" applyBorder="1" applyAlignment="1">
      <alignment horizontal="center" vertical="center" wrapText="1"/>
    </xf>
    <xf numFmtId="0" fontId="24" fillId="25" borderId="97" xfId="0" applyNumberFormat="1" applyFont="1" applyFill="1" applyBorder="1" applyAlignment="1">
      <alignment horizontal="center" vertical="center" shrinkToFit="1"/>
    </xf>
    <xf numFmtId="0" fontId="24" fillId="25" borderId="97" xfId="0" applyNumberFormat="1" applyFont="1" applyFill="1" applyBorder="1" applyAlignment="1">
      <alignment horizontal="center" vertical="center" wrapText="1"/>
    </xf>
    <xf numFmtId="0" fontId="24" fillId="25" borderId="98" xfId="0" applyNumberFormat="1" applyFont="1" applyFill="1" applyBorder="1" applyAlignment="1">
      <alignment horizontal="center" vertical="center" wrapText="1"/>
    </xf>
    <xf numFmtId="0" fontId="24" fillId="25" borderId="99" xfId="0" applyNumberFormat="1" applyFont="1" applyFill="1" applyBorder="1" applyAlignment="1">
      <alignment horizontal="center" vertical="center" wrapText="1"/>
    </xf>
    <xf numFmtId="0" fontId="22" fillId="25" borderId="100" xfId="0" applyNumberFormat="1" applyFont="1" applyFill="1" applyBorder="1" applyAlignment="1">
      <alignment horizontal="center" vertical="center" wrapText="1"/>
    </xf>
    <xf numFmtId="0" fontId="22" fillId="25" borderId="101" xfId="0" applyNumberFormat="1" applyFont="1" applyFill="1" applyBorder="1" applyAlignment="1">
      <alignment horizontal="center" vertical="center" wrapText="1"/>
    </xf>
    <xf numFmtId="3" fontId="22" fillId="25" borderId="102" xfId="0" applyNumberFormat="1" applyFont="1" applyFill="1" applyBorder="1" applyAlignment="1">
      <alignment horizontal="center" vertical="center" wrapText="1"/>
    </xf>
    <xf numFmtId="0" fontId="17" fillId="25" borderId="103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F2"/>
    </sheetView>
  </sheetViews>
  <sheetFormatPr defaultColWidth="9.00390625" defaultRowHeight="19.5" customHeight="1"/>
  <cols>
    <col min="1" max="1" width="11.625" style="5" customWidth="1"/>
    <col min="2" max="2" width="13.625" style="6" customWidth="1"/>
    <col min="3" max="3" width="14.625" style="6" customWidth="1"/>
    <col min="4" max="4" width="25.625" style="6" customWidth="1"/>
    <col min="5" max="5" width="11.75390625" style="41" customWidth="1"/>
    <col min="6" max="6" width="9.00390625" style="118" customWidth="1"/>
    <col min="7" max="16384" width="9.00390625" style="1" customWidth="1"/>
  </cols>
  <sheetData>
    <row r="1" spans="1:10" s="91" customFormat="1" ht="19.5" customHeight="1">
      <c r="A1" s="93" t="s">
        <v>96</v>
      </c>
      <c r="B1" s="93"/>
      <c r="C1" s="93"/>
      <c r="D1" s="92"/>
      <c r="E1" s="94"/>
      <c r="F1" s="94" t="s">
        <v>97</v>
      </c>
      <c r="G1" s="90"/>
      <c r="H1" s="90"/>
      <c r="I1" s="90"/>
      <c r="J1" s="90"/>
    </row>
    <row r="2" spans="1:10" s="91" customFormat="1" ht="49.5" customHeight="1">
      <c r="A2" s="144" t="s">
        <v>98</v>
      </c>
      <c r="B2" s="144"/>
      <c r="C2" s="144"/>
      <c r="D2" s="144"/>
      <c r="E2" s="144"/>
      <c r="F2" s="144"/>
      <c r="G2" s="90"/>
      <c r="H2" s="90"/>
      <c r="I2" s="90"/>
      <c r="J2" s="90"/>
    </row>
    <row r="3" spans="1:10" s="91" customFormat="1" ht="24.75" customHeight="1">
      <c r="A3" s="143" t="s">
        <v>137</v>
      </c>
      <c r="B3" s="143"/>
      <c r="C3" s="143"/>
      <c r="D3" s="143"/>
      <c r="E3" s="143"/>
      <c r="F3" s="143"/>
      <c r="G3" s="90"/>
      <c r="H3" s="90"/>
      <c r="I3" s="90"/>
      <c r="J3" s="90"/>
    </row>
    <row r="4" spans="1:10" s="91" customFormat="1" ht="24.75" customHeight="1">
      <c r="A4" s="143" t="s">
        <v>138</v>
      </c>
      <c r="B4" s="143"/>
      <c r="C4" s="143"/>
      <c r="D4" s="143"/>
      <c r="E4" s="143"/>
      <c r="F4" s="143"/>
      <c r="G4" s="90"/>
      <c r="H4" s="90"/>
      <c r="I4" s="90"/>
      <c r="J4" s="90"/>
    </row>
    <row r="5" spans="1:6" ht="30" customHeight="1" thickBot="1">
      <c r="A5" s="145" t="s">
        <v>139</v>
      </c>
      <c r="B5" s="145"/>
      <c r="F5" s="41" t="s">
        <v>7</v>
      </c>
    </row>
    <row r="6" spans="1:6" ht="24.75" customHeight="1" thickBot="1">
      <c r="A6" s="223" t="s">
        <v>0</v>
      </c>
      <c r="B6" s="224" t="s">
        <v>1</v>
      </c>
      <c r="C6" s="224" t="s">
        <v>13</v>
      </c>
      <c r="D6" s="224" t="s">
        <v>12</v>
      </c>
      <c r="E6" s="225" t="s">
        <v>8</v>
      </c>
      <c r="F6" s="226" t="s">
        <v>233</v>
      </c>
    </row>
    <row r="7" spans="1:10" s="91" customFormat="1" ht="24.75" customHeight="1" thickBot="1">
      <c r="A7" s="138" t="s">
        <v>140</v>
      </c>
      <c r="B7" s="139"/>
      <c r="C7" s="124"/>
      <c r="D7" s="124"/>
      <c r="E7" s="125">
        <v>12369333</v>
      </c>
      <c r="F7" s="131"/>
      <c r="G7" s="90"/>
      <c r="H7" s="90"/>
      <c r="I7" s="90"/>
      <c r="J7" s="90"/>
    </row>
    <row r="8" spans="1:6" ht="19.5" customHeight="1" thickTop="1">
      <c r="A8" s="42">
        <v>40548</v>
      </c>
      <c r="B8" s="43" t="s">
        <v>131</v>
      </c>
      <c r="C8" s="43" t="s">
        <v>99</v>
      </c>
      <c r="D8" s="44" t="s">
        <v>133</v>
      </c>
      <c r="E8" s="119">
        <v>100000</v>
      </c>
      <c r="F8" s="130"/>
    </row>
    <row r="9" spans="1:6" ht="19.5" customHeight="1">
      <c r="A9" s="42">
        <v>40553</v>
      </c>
      <c r="B9" s="44" t="s">
        <v>100</v>
      </c>
      <c r="C9" s="43" t="s">
        <v>101</v>
      </c>
      <c r="D9" s="44" t="s">
        <v>100</v>
      </c>
      <c r="E9" s="119">
        <v>30000</v>
      </c>
      <c r="F9" s="129"/>
    </row>
    <row r="10" spans="1:6" ht="19.5" customHeight="1">
      <c r="A10" s="42">
        <v>40553</v>
      </c>
      <c r="B10" s="44" t="s">
        <v>100</v>
      </c>
      <c r="C10" s="43" t="s">
        <v>102</v>
      </c>
      <c r="D10" s="44" t="s">
        <v>100</v>
      </c>
      <c r="E10" s="119">
        <v>10000</v>
      </c>
      <c r="F10" s="129"/>
    </row>
    <row r="11" spans="1:6" ht="19.5" customHeight="1">
      <c r="A11" s="42">
        <v>40560</v>
      </c>
      <c r="B11" s="44" t="s">
        <v>100</v>
      </c>
      <c r="C11" s="43" t="s">
        <v>103</v>
      </c>
      <c r="D11" s="44" t="s">
        <v>100</v>
      </c>
      <c r="E11" s="119">
        <v>5000</v>
      </c>
      <c r="F11" s="129"/>
    </row>
    <row r="12" spans="1:6" ht="19.5" customHeight="1">
      <c r="A12" s="42">
        <v>40567</v>
      </c>
      <c r="B12" s="44" t="s">
        <v>100</v>
      </c>
      <c r="C12" s="43" t="s">
        <v>104</v>
      </c>
      <c r="D12" s="44" t="s">
        <v>100</v>
      </c>
      <c r="E12" s="119">
        <v>10000</v>
      </c>
      <c r="F12" s="129"/>
    </row>
    <row r="13" spans="1:6" ht="19.5" customHeight="1">
      <c r="A13" s="42">
        <v>40568</v>
      </c>
      <c r="B13" s="44" t="s">
        <v>100</v>
      </c>
      <c r="C13" s="43" t="s">
        <v>105</v>
      </c>
      <c r="D13" s="44" t="s">
        <v>100</v>
      </c>
      <c r="E13" s="119">
        <v>5000</v>
      </c>
      <c r="F13" s="129"/>
    </row>
    <row r="14" spans="1:6" ht="19.5" customHeight="1">
      <c r="A14" s="42">
        <v>40568</v>
      </c>
      <c r="B14" s="44" t="s">
        <v>100</v>
      </c>
      <c r="C14" s="43" t="s">
        <v>106</v>
      </c>
      <c r="D14" s="44" t="s">
        <v>100</v>
      </c>
      <c r="E14" s="119">
        <v>5000</v>
      </c>
      <c r="F14" s="129"/>
    </row>
    <row r="15" spans="1:6" ht="19.5" customHeight="1">
      <c r="A15" s="42">
        <v>40568</v>
      </c>
      <c r="B15" s="44" t="s">
        <v>100</v>
      </c>
      <c r="C15" s="43" t="s">
        <v>107</v>
      </c>
      <c r="D15" s="44" t="s">
        <v>100</v>
      </c>
      <c r="E15" s="119">
        <v>5000</v>
      </c>
      <c r="F15" s="129"/>
    </row>
    <row r="16" spans="1:6" ht="19.5" customHeight="1">
      <c r="A16" s="42">
        <v>40568</v>
      </c>
      <c r="B16" s="44" t="s">
        <v>100</v>
      </c>
      <c r="C16" s="43" t="s">
        <v>108</v>
      </c>
      <c r="D16" s="44" t="s">
        <v>100</v>
      </c>
      <c r="E16" s="119">
        <v>5000</v>
      </c>
      <c r="F16" s="129"/>
    </row>
    <row r="17" spans="1:6" ht="19.5" customHeight="1">
      <c r="A17" s="42">
        <v>40568</v>
      </c>
      <c r="B17" s="44" t="s">
        <v>100</v>
      </c>
      <c r="C17" s="43" t="s">
        <v>109</v>
      </c>
      <c r="D17" s="44" t="s">
        <v>100</v>
      </c>
      <c r="E17" s="119">
        <v>5000</v>
      </c>
      <c r="F17" s="129"/>
    </row>
    <row r="18" spans="1:6" ht="19.5" customHeight="1">
      <c r="A18" s="42">
        <v>40568</v>
      </c>
      <c r="B18" s="44" t="s">
        <v>100</v>
      </c>
      <c r="C18" s="43" t="s">
        <v>110</v>
      </c>
      <c r="D18" s="44" t="s">
        <v>100</v>
      </c>
      <c r="E18" s="119">
        <v>5000</v>
      </c>
      <c r="F18" s="129"/>
    </row>
    <row r="19" spans="1:6" ht="19.5" customHeight="1">
      <c r="A19" s="42">
        <v>40568</v>
      </c>
      <c r="B19" s="44" t="s">
        <v>100</v>
      </c>
      <c r="C19" s="43" t="s">
        <v>111</v>
      </c>
      <c r="D19" s="44" t="s">
        <v>100</v>
      </c>
      <c r="E19" s="119">
        <v>5000</v>
      </c>
      <c r="F19" s="129"/>
    </row>
    <row r="20" spans="1:6" ht="19.5" customHeight="1">
      <c r="A20" s="42">
        <v>40568</v>
      </c>
      <c r="B20" s="44" t="s">
        <v>100</v>
      </c>
      <c r="C20" s="43" t="s">
        <v>112</v>
      </c>
      <c r="D20" s="44" t="s">
        <v>100</v>
      </c>
      <c r="E20" s="119">
        <v>5000</v>
      </c>
      <c r="F20" s="129"/>
    </row>
    <row r="21" spans="1:6" ht="19.5" customHeight="1">
      <c r="A21" s="42">
        <v>40568</v>
      </c>
      <c r="B21" s="44" t="s">
        <v>100</v>
      </c>
      <c r="C21" s="43" t="s">
        <v>113</v>
      </c>
      <c r="D21" s="44" t="s">
        <v>100</v>
      </c>
      <c r="E21" s="119">
        <v>5000</v>
      </c>
      <c r="F21" s="129"/>
    </row>
    <row r="22" spans="1:6" ht="19.5" customHeight="1">
      <c r="A22" s="42">
        <v>40569</v>
      </c>
      <c r="B22" s="44" t="s">
        <v>100</v>
      </c>
      <c r="C22" s="43" t="s">
        <v>114</v>
      </c>
      <c r="D22" s="44" t="s">
        <v>100</v>
      </c>
      <c r="E22" s="119">
        <v>5000</v>
      </c>
      <c r="F22" s="129"/>
    </row>
    <row r="23" spans="1:6" ht="19.5" customHeight="1">
      <c r="A23" s="42">
        <v>40569</v>
      </c>
      <c r="B23" s="44" t="s">
        <v>100</v>
      </c>
      <c r="C23" s="43" t="s">
        <v>115</v>
      </c>
      <c r="D23" s="44" t="s">
        <v>100</v>
      </c>
      <c r="E23" s="119">
        <v>5000</v>
      </c>
      <c r="F23" s="129"/>
    </row>
    <row r="24" spans="1:6" ht="19.5" customHeight="1">
      <c r="A24" s="42">
        <v>40569</v>
      </c>
      <c r="B24" s="44" t="s">
        <v>100</v>
      </c>
      <c r="C24" s="43" t="s">
        <v>116</v>
      </c>
      <c r="D24" s="44" t="s">
        <v>100</v>
      </c>
      <c r="E24" s="119">
        <v>5000</v>
      </c>
      <c r="F24" s="129"/>
    </row>
    <row r="25" spans="1:6" ht="19.5" customHeight="1">
      <c r="A25" s="42">
        <v>40570</v>
      </c>
      <c r="B25" s="44" t="s">
        <v>100</v>
      </c>
      <c r="C25" s="43" t="s">
        <v>117</v>
      </c>
      <c r="D25" s="44" t="s">
        <v>100</v>
      </c>
      <c r="E25" s="119">
        <v>5000</v>
      </c>
      <c r="F25" s="129"/>
    </row>
    <row r="26" spans="1:6" ht="19.5" customHeight="1">
      <c r="A26" s="42">
        <v>40570</v>
      </c>
      <c r="B26" s="44" t="s">
        <v>100</v>
      </c>
      <c r="C26" s="43" t="s">
        <v>118</v>
      </c>
      <c r="D26" s="44" t="s">
        <v>100</v>
      </c>
      <c r="E26" s="119">
        <v>5000</v>
      </c>
      <c r="F26" s="129"/>
    </row>
    <row r="27" spans="1:6" ht="19.5" customHeight="1">
      <c r="A27" s="42">
        <v>40571</v>
      </c>
      <c r="B27" s="44" t="s">
        <v>100</v>
      </c>
      <c r="C27" s="43" t="s">
        <v>119</v>
      </c>
      <c r="D27" s="44" t="s">
        <v>100</v>
      </c>
      <c r="E27" s="119">
        <v>5000</v>
      </c>
      <c r="F27" s="129"/>
    </row>
    <row r="28" spans="1:6" ht="19.5" customHeight="1">
      <c r="A28" s="61">
        <v>40571</v>
      </c>
      <c r="B28" s="44" t="s">
        <v>100</v>
      </c>
      <c r="C28" s="43" t="s">
        <v>120</v>
      </c>
      <c r="D28" s="44" t="s">
        <v>100</v>
      </c>
      <c r="E28" s="122">
        <v>5000</v>
      </c>
      <c r="F28" s="129"/>
    </row>
    <row r="29" spans="1:6" ht="19.5" customHeight="1">
      <c r="A29" s="42">
        <v>40582</v>
      </c>
      <c r="B29" s="44" t="s">
        <v>100</v>
      </c>
      <c r="C29" s="137" t="s">
        <v>99</v>
      </c>
      <c r="D29" s="44" t="s">
        <v>100</v>
      </c>
      <c r="E29" s="119">
        <v>100000</v>
      </c>
      <c r="F29" s="130"/>
    </row>
    <row r="30" spans="1:6" ht="19.5" customHeight="1">
      <c r="A30" s="42">
        <v>40584</v>
      </c>
      <c r="B30" s="44" t="s">
        <v>100</v>
      </c>
      <c r="C30" s="43" t="s">
        <v>101</v>
      </c>
      <c r="D30" s="44" t="s">
        <v>100</v>
      </c>
      <c r="E30" s="119">
        <v>30000</v>
      </c>
      <c r="F30" s="129"/>
    </row>
    <row r="31" spans="1:6" ht="19.5" customHeight="1">
      <c r="A31" s="42">
        <v>40584</v>
      </c>
      <c r="B31" s="44" t="s">
        <v>100</v>
      </c>
      <c r="C31" s="43" t="s">
        <v>102</v>
      </c>
      <c r="D31" s="44" t="s">
        <v>100</v>
      </c>
      <c r="E31" s="119">
        <v>10000</v>
      </c>
      <c r="F31" s="129"/>
    </row>
    <row r="32" spans="1:6" ht="19.5" customHeight="1">
      <c r="A32" s="42">
        <v>40589</v>
      </c>
      <c r="B32" s="44" t="s">
        <v>100</v>
      </c>
      <c r="C32" s="43" t="s">
        <v>103</v>
      </c>
      <c r="D32" s="44" t="s">
        <v>100</v>
      </c>
      <c r="E32" s="119">
        <v>5000</v>
      </c>
      <c r="F32" s="129"/>
    </row>
    <row r="33" spans="1:6" ht="19.5" customHeight="1">
      <c r="A33" s="42">
        <v>40589</v>
      </c>
      <c r="B33" s="44" t="s">
        <v>100</v>
      </c>
      <c r="C33" s="43" t="s">
        <v>118</v>
      </c>
      <c r="D33" s="44" t="s">
        <v>100</v>
      </c>
      <c r="E33" s="119">
        <v>5000</v>
      </c>
      <c r="F33" s="129"/>
    </row>
    <row r="34" spans="1:6" ht="19.5" customHeight="1">
      <c r="A34" s="42">
        <v>40598</v>
      </c>
      <c r="B34" s="44" t="s">
        <v>100</v>
      </c>
      <c r="C34" s="43" t="s">
        <v>104</v>
      </c>
      <c r="D34" s="44" t="s">
        <v>100</v>
      </c>
      <c r="E34" s="119">
        <v>10000</v>
      </c>
      <c r="F34" s="129"/>
    </row>
    <row r="35" spans="1:6" ht="19.5" customHeight="1">
      <c r="A35" s="42">
        <v>40599</v>
      </c>
      <c r="B35" s="44" t="s">
        <v>100</v>
      </c>
      <c r="C35" s="47" t="s">
        <v>105</v>
      </c>
      <c r="D35" s="44" t="s">
        <v>100</v>
      </c>
      <c r="E35" s="119">
        <v>5000</v>
      </c>
      <c r="F35" s="129"/>
    </row>
    <row r="36" spans="1:6" ht="19.5" customHeight="1">
      <c r="A36" s="42">
        <v>40599</v>
      </c>
      <c r="B36" s="44" t="s">
        <v>100</v>
      </c>
      <c r="C36" s="47" t="s">
        <v>107</v>
      </c>
      <c r="D36" s="44" t="s">
        <v>100</v>
      </c>
      <c r="E36" s="119">
        <v>5000</v>
      </c>
      <c r="F36" s="129"/>
    </row>
    <row r="37" spans="1:6" ht="19.5" customHeight="1">
      <c r="A37" s="42">
        <v>40599</v>
      </c>
      <c r="B37" s="44" t="s">
        <v>100</v>
      </c>
      <c r="C37" s="47" t="s">
        <v>108</v>
      </c>
      <c r="D37" s="44" t="s">
        <v>100</v>
      </c>
      <c r="E37" s="119">
        <v>5000</v>
      </c>
      <c r="F37" s="129"/>
    </row>
    <row r="38" spans="1:6" ht="19.5" customHeight="1">
      <c r="A38" s="42">
        <v>40599</v>
      </c>
      <c r="B38" s="44" t="s">
        <v>100</v>
      </c>
      <c r="C38" s="47" t="s">
        <v>109</v>
      </c>
      <c r="D38" s="44" t="s">
        <v>100</v>
      </c>
      <c r="E38" s="119">
        <v>5000</v>
      </c>
      <c r="F38" s="129"/>
    </row>
    <row r="39" spans="1:6" ht="19.5" customHeight="1">
      <c r="A39" s="42">
        <v>40599</v>
      </c>
      <c r="B39" s="44" t="s">
        <v>100</v>
      </c>
      <c r="C39" s="47" t="s">
        <v>110</v>
      </c>
      <c r="D39" s="44" t="s">
        <v>100</v>
      </c>
      <c r="E39" s="119">
        <v>5000</v>
      </c>
      <c r="F39" s="129"/>
    </row>
    <row r="40" spans="1:6" ht="19.5" customHeight="1">
      <c r="A40" s="42">
        <v>40599</v>
      </c>
      <c r="B40" s="44" t="s">
        <v>100</v>
      </c>
      <c r="C40" s="47" t="s">
        <v>111</v>
      </c>
      <c r="D40" s="44" t="s">
        <v>100</v>
      </c>
      <c r="E40" s="119">
        <v>5000</v>
      </c>
      <c r="F40" s="129"/>
    </row>
    <row r="41" spans="1:6" ht="19.5" customHeight="1">
      <c r="A41" s="42">
        <v>40599</v>
      </c>
      <c r="B41" s="44" t="s">
        <v>100</v>
      </c>
      <c r="C41" s="47" t="s">
        <v>112</v>
      </c>
      <c r="D41" s="44" t="s">
        <v>100</v>
      </c>
      <c r="E41" s="119">
        <v>5000</v>
      </c>
      <c r="F41" s="129"/>
    </row>
    <row r="42" spans="1:6" ht="19.5" customHeight="1">
      <c r="A42" s="42">
        <v>40599</v>
      </c>
      <c r="B42" s="44" t="s">
        <v>100</v>
      </c>
      <c r="C42" s="47" t="s">
        <v>113</v>
      </c>
      <c r="D42" s="44" t="s">
        <v>100</v>
      </c>
      <c r="E42" s="119">
        <v>5000</v>
      </c>
      <c r="F42" s="129"/>
    </row>
    <row r="43" spans="1:6" ht="19.5" customHeight="1">
      <c r="A43" s="42">
        <v>40599</v>
      </c>
      <c r="B43" s="44" t="s">
        <v>100</v>
      </c>
      <c r="C43" s="47" t="s">
        <v>121</v>
      </c>
      <c r="D43" s="44" t="s">
        <v>100</v>
      </c>
      <c r="E43" s="119">
        <v>5000</v>
      </c>
      <c r="F43" s="129"/>
    </row>
    <row r="44" spans="1:6" ht="19.5" customHeight="1">
      <c r="A44" s="42">
        <v>40599</v>
      </c>
      <c r="B44" s="44" t="s">
        <v>100</v>
      </c>
      <c r="C44" s="47" t="s">
        <v>116</v>
      </c>
      <c r="D44" s="44" t="s">
        <v>100</v>
      </c>
      <c r="E44" s="119">
        <v>5000</v>
      </c>
      <c r="F44" s="129"/>
    </row>
    <row r="45" spans="1:6" ht="19.5" customHeight="1">
      <c r="A45" s="42">
        <v>40602</v>
      </c>
      <c r="B45" s="44" t="s">
        <v>100</v>
      </c>
      <c r="C45" s="47" t="s">
        <v>106</v>
      </c>
      <c r="D45" s="44" t="s">
        <v>100</v>
      </c>
      <c r="E45" s="119">
        <v>5000</v>
      </c>
      <c r="F45" s="129"/>
    </row>
    <row r="46" spans="1:6" ht="19.5" customHeight="1">
      <c r="A46" s="42">
        <v>40602</v>
      </c>
      <c r="B46" s="44" t="s">
        <v>100</v>
      </c>
      <c r="C46" s="43" t="s">
        <v>114</v>
      </c>
      <c r="D46" s="44" t="s">
        <v>100</v>
      </c>
      <c r="E46" s="119">
        <v>5000</v>
      </c>
      <c r="F46" s="129"/>
    </row>
    <row r="47" spans="1:6" ht="19.5" customHeight="1">
      <c r="A47" s="42">
        <v>40602</v>
      </c>
      <c r="B47" s="44" t="s">
        <v>100</v>
      </c>
      <c r="C47" s="43" t="s">
        <v>115</v>
      </c>
      <c r="D47" s="44" t="s">
        <v>100</v>
      </c>
      <c r="E47" s="119">
        <v>5000</v>
      </c>
      <c r="F47" s="129"/>
    </row>
    <row r="48" spans="1:6" ht="19.5" customHeight="1">
      <c r="A48" s="42">
        <v>40602</v>
      </c>
      <c r="B48" s="44" t="s">
        <v>100</v>
      </c>
      <c r="C48" s="43" t="s">
        <v>117</v>
      </c>
      <c r="D48" s="44" t="s">
        <v>100</v>
      </c>
      <c r="E48" s="119">
        <v>5000</v>
      </c>
      <c r="F48" s="129"/>
    </row>
    <row r="49" spans="1:6" ht="19.5" customHeight="1">
      <c r="A49" s="42">
        <v>40602</v>
      </c>
      <c r="B49" s="44" t="s">
        <v>100</v>
      </c>
      <c r="C49" s="43" t="s">
        <v>119</v>
      </c>
      <c r="D49" s="44" t="s">
        <v>100</v>
      </c>
      <c r="E49" s="119">
        <v>5000</v>
      </c>
      <c r="F49" s="129"/>
    </row>
    <row r="50" spans="1:6" ht="19.5" customHeight="1">
      <c r="A50" s="61">
        <v>40602</v>
      </c>
      <c r="B50" s="44" t="s">
        <v>100</v>
      </c>
      <c r="C50" s="43" t="s">
        <v>120</v>
      </c>
      <c r="D50" s="44" t="s">
        <v>100</v>
      </c>
      <c r="E50" s="136">
        <v>5000</v>
      </c>
      <c r="F50" s="129"/>
    </row>
    <row r="51" spans="1:6" ht="19.5" customHeight="1">
      <c r="A51" s="42">
        <v>40609</v>
      </c>
      <c r="B51" s="135" t="s">
        <v>100</v>
      </c>
      <c r="C51" s="137" t="s">
        <v>99</v>
      </c>
      <c r="D51" s="135" t="s">
        <v>100</v>
      </c>
      <c r="E51" s="119">
        <v>100000</v>
      </c>
      <c r="F51" s="129"/>
    </row>
    <row r="52" spans="1:6" ht="19.5" customHeight="1">
      <c r="A52" s="42">
        <v>40612</v>
      </c>
      <c r="B52" s="44" t="s">
        <v>100</v>
      </c>
      <c r="C52" s="43" t="s">
        <v>101</v>
      </c>
      <c r="D52" s="44" t="s">
        <v>100</v>
      </c>
      <c r="E52" s="119">
        <v>30000</v>
      </c>
      <c r="F52" s="129"/>
    </row>
    <row r="53" spans="1:6" ht="19.5" customHeight="1">
      <c r="A53" s="42">
        <v>40612</v>
      </c>
      <c r="B53" s="44" t="s">
        <v>100</v>
      </c>
      <c r="C53" s="43" t="s">
        <v>102</v>
      </c>
      <c r="D53" s="44" t="s">
        <v>100</v>
      </c>
      <c r="E53" s="119">
        <v>10000</v>
      </c>
      <c r="F53" s="129"/>
    </row>
    <row r="54" spans="1:6" ht="19.5" customHeight="1">
      <c r="A54" s="42">
        <v>40617</v>
      </c>
      <c r="B54" s="44" t="s">
        <v>100</v>
      </c>
      <c r="C54" s="43" t="s">
        <v>103</v>
      </c>
      <c r="D54" s="44" t="s">
        <v>100</v>
      </c>
      <c r="E54" s="119">
        <v>5000</v>
      </c>
      <c r="F54" s="129"/>
    </row>
    <row r="55" spans="1:6" ht="19.5" customHeight="1">
      <c r="A55" s="42">
        <v>40617</v>
      </c>
      <c r="B55" s="44" t="s">
        <v>100</v>
      </c>
      <c r="C55" s="43" t="s">
        <v>118</v>
      </c>
      <c r="D55" s="44" t="s">
        <v>100</v>
      </c>
      <c r="E55" s="119">
        <v>5000</v>
      </c>
      <c r="F55" s="129"/>
    </row>
    <row r="56" spans="1:6" ht="19.5" customHeight="1">
      <c r="A56" s="42">
        <v>40626</v>
      </c>
      <c r="B56" s="44" t="s">
        <v>100</v>
      </c>
      <c r="C56" s="43" t="s">
        <v>104</v>
      </c>
      <c r="D56" s="44" t="s">
        <v>100</v>
      </c>
      <c r="E56" s="119">
        <v>10000</v>
      </c>
      <c r="F56" s="129"/>
    </row>
    <row r="57" spans="1:6" ht="19.5" customHeight="1">
      <c r="A57" s="42">
        <v>40627</v>
      </c>
      <c r="B57" s="44" t="s">
        <v>100</v>
      </c>
      <c r="C57" s="47" t="s">
        <v>105</v>
      </c>
      <c r="D57" s="44" t="s">
        <v>100</v>
      </c>
      <c r="E57" s="119">
        <v>5000</v>
      </c>
      <c r="F57" s="129"/>
    </row>
    <row r="58" spans="1:6" ht="19.5" customHeight="1">
      <c r="A58" s="42">
        <v>40627</v>
      </c>
      <c r="B58" s="44" t="s">
        <v>100</v>
      </c>
      <c r="C58" s="47" t="s">
        <v>107</v>
      </c>
      <c r="D58" s="44" t="s">
        <v>100</v>
      </c>
      <c r="E58" s="119">
        <v>5000</v>
      </c>
      <c r="F58" s="129"/>
    </row>
    <row r="59" spans="1:6" ht="19.5" customHeight="1">
      <c r="A59" s="42">
        <v>40627</v>
      </c>
      <c r="B59" s="44" t="s">
        <v>100</v>
      </c>
      <c r="C59" s="47" t="s">
        <v>108</v>
      </c>
      <c r="D59" s="44" t="s">
        <v>100</v>
      </c>
      <c r="E59" s="119">
        <v>5000</v>
      </c>
      <c r="F59" s="129"/>
    </row>
    <row r="60" spans="1:6" ht="19.5" customHeight="1">
      <c r="A60" s="42">
        <v>40627</v>
      </c>
      <c r="B60" s="44" t="s">
        <v>100</v>
      </c>
      <c r="C60" s="47" t="s">
        <v>109</v>
      </c>
      <c r="D60" s="44" t="s">
        <v>100</v>
      </c>
      <c r="E60" s="119">
        <v>5000</v>
      </c>
      <c r="F60" s="129"/>
    </row>
    <row r="61" spans="1:6" ht="19.5" customHeight="1">
      <c r="A61" s="42">
        <v>40627</v>
      </c>
      <c r="B61" s="44" t="s">
        <v>100</v>
      </c>
      <c r="C61" s="47" t="s">
        <v>110</v>
      </c>
      <c r="D61" s="44" t="s">
        <v>100</v>
      </c>
      <c r="E61" s="119">
        <v>5000</v>
      </c>
      <c r="F61" s="129"/>
    </row>
    <row r="62" spans="1:6" ht="19.5" customHeight="1">
      <c r="A62" s="42">
        <v>40627</v>
      </c>
      <c r="B62" s="44" t="s">
        <v>100</v>
      </c>
      <c r="C62" s="47" t="s">
        <v>111</v>
      </c>
      <c r="D62" s="44" t="s">
        <v>100</v>
      </c>
      <c r="E62" s="119">
        <v>5000</v>
      </c>
      <c r="F62" s="129"/>
    </row>
    <row r="63" spans="1:6" ht="19.5" customHeight="1">
      <c r="A63" s="42">
        <v>40627</v>
      </c>
      <c r="B63" s="44" t="s">
        <v>100</v>
      </c>
      <c r="C63" s="47" t="s">
        <v>112</v>
      </c>
      <c r="D63" s="44" t="s">
        <v>100</v>
      </c>
      <c r="E63" s="119">
        <v>5000</v>
      </c>
      <c r="F63" s="129"/>
    </row>
    <row r="64" spans="1:6" ht="19.5" customHeight="1">
      <c r="A64" s="42">
        <v>40627</v>
      </c>
      <c r="B64" s="44" t="s">
        <v>100</v>
      </c>
      <c r="C64" s="47" t="s">
        <v>121</v>
      </c>
      <c r="D64" s="44" t="s">
        <v>100</v>
      </c>
      <c r="E64" s="119">
        <v>5000</v>
      </c>
      <c r="F64" s="129"/>
    </row>
    <row r="65" spans="1:6" ht="19.5" customHeight="1">
      <c r="A65" s="42">
        <v>40627</v>
      </c>
      <c r="B65" s="44" t="s">
        <v>100</v>
      </c>
      <c r="C65" s="47" t="s">
        <v>116</v>
      </c>
      <c r="D65" s="44" t="s">
        <v>100</v>
      </c>
      <c r="E65" s="119">
        <v>5000</v>
      </c>
      <c r="F65" s="129"/>
    </row>
    <row r="66" spans="1:6" ht="19.5" customHeight="1">
      <c r="A66" s="42">
        <v>40627</v>
      </c>
      <c r="B66" s="44" t="s">
        <v>100</v>
      </c>
      <c r="C66" s="47" t="s">
        <v>106</v>
      </c>
      <c r="D66" s="44" t="s">
        <v>100</v>
      </c>
      <c r="E66" s="119">
        <v>5000</v>
      </c>
      <c r="F66" s="129"/>
    </row>
    <row r="67" spans="1:6" ht="19.5" customHeight="1">
      <c r="A67" s="42">
        <v>40630</v>
      </c>
      <c r="B67" s="44" t="s">
        <v>100</v>
      </c>
      <c r="C67" s="47" t="s">
        <v>113</v>
      </c>
      <c r="D67" s="44" t="s">
        <v>100</v>
      </c>
      <c r="E67" s="119">
        <v>5000</v>
      </c>
      <c r="F67" s="129"/>
    </row>
    <row r="68" spans="1:6" ht="19.5" customHeight="1">
      <c r="A68" s="42">
        <v>40630</v>
      </c>
      <c r="B68" s="44" t="s">
        <v>100</v>
      </c>
      <c r="C68" s="43" t="s">
        <v>114</v>
      </c>
      <c r="D68" s="44" t="s">
        <v>100</v>
      </c>
      <c r="E68" s="119">
        <v>5000</v>
      </c>
      <c r="F68" s="129"/>
    </row>
    <row r="69" spans="1:6" ht="19.5" customHeight="1">
      <c r="A69" s="42">
        <v>40630</v>
      </c>
      <c r="B69" s="44" t="s">
        <v>100</v>
      </c>
      <c r="C69" s="43" t="s">
        <v>115</v>
      </c>
      <c r="D69" s="44" t="s">
        <v>100</v>
      </c>
      <c r="E69" s="119">
        <v>5000</v>
      </c>
      <c r="F69" s="129"/>
    </row>
    <row r="70" spans="1:6" ht="19.5" customHeight="1">
      <c r="A70" s="42">
        <v>40630</v>
      </c>
      <c r="B70" s="44" t="s">
        <v>100</v>
      </c>
      <c r="C70" s="43" t="s">
        <v>117</v>
      </c>
      <c r="D70" s="44" t="s">
        <v>100</v>
      </c>
      <c r="E70" s="119">
        <v>5000</v>
      </c>
      <c r="F70" s="129"/>
    </row>
    <row r="71" spans="1:6" ht="19.5" customHeight="1">
      <c r="A71" s="42">
        <v>40630</v>
      </c>
      <c r="B71" s="44" t="s">
        <v>100</v>
      </c>
      <c r="C71" s="43" t="s">
        <v>119</v>
      </c>
      <c r="D71" s="44" t="s">
        <v>100</v>
      </c>
      <c r="E71" s="119">
        <v>5000</v>
      </c>
      <c r="F71" s="129"/>
    </row>
    <row r="72" spans="1:6" ht="19.5" customHeight="1">
      <c r="A72" s="61">
        <v>40630</v>
      </c>
      <c r="B72" s="44" t="s">
        <v>100</v>
      </c>
      <c r="C72" s="43" t="s">
        <v>120</v>
      </c>
      <c r="D72" s="44" t="s">
        <v>100</v>
      </c>
      <c r="E72" s="122">
        <v>5000</v>
      </c>
      <c r="F72" s="129"/>
    </row>
    <row r="73" spans="1:6" ht="19.5" customHeight="1">
      <c r="A73" s="42">
        <v>40638</v>
      </c>
      <c r="B73" s="44" t="s">
        <v>100</v>
      </c>
      <c r="C73" s="137" t="s">
        <v>99</v>
      </c>
      <c r="D73" s="44" t="s">
        <v>100</v>
      </c>
      <c r="E73" s="119">
        <v>100000</v>
      </c>
      <c r="F73" s="130"/>
    </row>
    <row r="74" spans="1:6" ht="19.5" customHeight="1">
      <c r="A74" s="42">
        <v>40644</v>
      </c>
      <c r="B74" s="44" t="s">
        <v>100</v>
      </c>
      <c r="C74" s="43" t="s">
        <v>101</v>
      </c>
      <c r="D74" s="44" t="s">
        <v>100</v>
      </c>
      <c r="E74" s="119">
        <v>30000</v>
      </c>
      <c r="F74" s="129"/>
    </row>
    <row r="75" spans="1:6" ht="19.5" customHeight="1">
      <c r="A75" s="42">
        <v>40644</v>
      </c>
      <c r="B75" s="44" t="s">
        <v>100</v>
      </c>
      <c r="C75" s="43" t="s">
        <v>102</v>
      </c>
      <c r="D75" s="44" t="s">
        <v>100</v>
      </c>
      <c r="E75" s="119">
        <v>10000</v>
      </c>
      <c r="F75" s="129"/>
    </row>
    <row r="76" spans="1:6" ht="19.5" customHeight="1">
      <c r="A76" s="42">
        <v>40648</v>
      </c>
      <c r="B76" s="44" t="s">
        <v>100</v>
      </c>
      <c r="C76" s="43" t="s">
        <v>103</v>
      </c>
      <c r="D76" s="44" t="s">
        <v>100</v>
      </c>
      <c r="E76" s="119">
        <v>5000</v>
      </c>
      <c r="F76" s="129"/>
    </row>
    <row r="77" spans="1:6" ht="19.5" customHeight="1">
      <c r="A77" s="42">
        <v>40648</v>
      </c>
      <c r="B77" s="44" t="s">
        <v>100</v>
      </c>
      <c r="C77" s="43" t="s">
        <v>118</v>
      </c>
      <c r="D77" s="44" t="s">
        <v>100</v>
      </c>
      <c r="E77" s="119">
        <v>5000</v>
      </c>
      <c r="F77" s="129"/>
    </row>
    <row r="78" spans="1:6" ht="19.5" customHeight="1">
      <c r="A78" s="42">
        <v>40658</v>
      </c>
      <c r="B78" s="44" t="s">
        <v>100</v>
      </c>
      <c r="C78" s="43" t="s">
        <v>116</v>
      </c>
      <c r="D78" s="44" t="s">
        <v>100</v>
      </c>
      <c r="E78" s="119">
        <v>5000</v>
      </c>
      <c r="F78" s="129"/>
    </row>
    <row r="79" spans="1:6" ht="19.5" customHeight="1">
      <c r="A79" s="42">
        <v>40658</v>
      </c>
      <c r="B79" s="44" t="s">
        <v>100</v>
      </c>
      <c r="C79" s="47" t="s">
        <v>108</v>
      </c>
      <c r="D79" s="44" t="s">
        <v>100</v>
      </c>
      <c r="E79" s="119">
        <v>5000</v>
      </c>
      <c r="F79" s="129"/>
    </row>
    <row r="80" spans="1:6" ht="19.5" customHeight="1">
      <c r="A80" s="42">
        <v>40658</v>
      </c>
      <c r="B80" s="44" t="s">
        <v>100</v>
      </c>
      <c r="C80" s="47" t="s">
        <v>119</v>
      </c>
      <c r="D80" s="44" t="s">
        <v>100</v>
      </c>
      <c r="E80" s="119">
        <v>5000</v>
      </c>
      <c r="F80" s="129"/>
    </row>
    <row r="81" spans="1:6" ht="19.5" customHeight="1">
      <c r="A81" s="42">
        <v>40658</v>
      </c>
      <c r="B81" s="44" t="s">
        <v>100</v>
      </c>
      <c r="C81" s="47" t="s">
        <v>109</v>
      </c>
      <c r="D81" s="44" t="s">
        <v>100</v>
      </c>
      <c r="E81" s="119">
        <v>5000</v>
      </c>
      <c r="F81" s="129"/>
    </row>
    <row r="82" spans="1:6" ht="19.5" customHeight="1">
      <c r="A82" s="42">
        <v>40658</v>
      </c>
      <c r="B82" s="44" t="s">
        <v>100</v>
      </c>
      <c r="C82" s="47" t="s">
        <v>105</v>
      </c>
      <c r="D82" s="44" t="s">
        <v>100</v>
      </c>
      <c r="E82" s="119">
        <v>5000</v>
      </c>
      <c r="F82" s="129"/>
    </row>
    <row r="83" spans="1:6" ht="19.5" customHeight="1">
      <c r="A83" s="42">
        <v>40658</v>
      </c>
      <c r="B83" s="44" t="s">
        <v>100</v>
      </c>
      <c r="C83" s="47" t="s">
        <v>110</v>
      </c>
      <c r="D83" s="44" t="s">
        <v>100</v>
      </c>
      <c r="E83" s="119">
        <v>5000</v>
      </c>
      <c r="F83" s="129"/>
    </row>
    <row r="84" spans="1:6" ht="19.5" customHeight="1">
      <c r="A84" s="42">
        <v>40658</v>
      </c>
      <c r="B84" s="44" t="s">
        <v>100</v>
      </c>
      <c r="C84" s="47" t="s">
        <v>122</v>
      </c>
      <c r="D84" s="44" t="s">
        <v>100</v>
      </c>
      <c r="E84" s="119">
        <v>10000</v>
      </c>
      <c r="F84" s="129"/>
    </row>
    <row r="85" spans="1:6" ht="19.5" customHeight="1">
      <c r="A85" s="42">
        <v>40658</v>
      </c>
      <c r="B85" s="44" t="s">
        <v>100</v>
      </c>
      <c r="C85" s="47" t="s">
        <v>111</v>
      </c>
      <c r="D85" s="44" t="s">
        <v>100</v>
      </c>
      <c r="E85" s="119">
        <v>5000</v>
      </c>
      <c r="F85" s="129"/>
    </row>
    <row r="86" spans="1:6" ht="19.5" customHeight="1">
      <c r="A86" s="42">
        <v>40658</v>
      </c>
      <c r="B86" s="44" t="s">
        <v>100</v>
      </c>
      <c r="C86" s="47" t="s">
        <v>106</v>
      </c>
      <c r="D86" s="44" t="s">
        <v>100</v>
      </c>
      <c r="E86" s="119">
        <v>5000</v>
      </c>
      <c r="F86" s="129"/>
    </row>
    <row r="87" spans="1:6" ht="19.5" customHeight="1">
      <c r="A87" s="42">
        <v>40658</v>
      </c>
      <c r="B87" s="44" t="s">
        <v>100</v>
      </c>
      <c r="C87" s="47" t="s">
        <v>112</v>
      </c>
      <c r="D87" s="44" t="s">
        <v>100</v>
      </c>
      <c r="E87" s="119">
        <v>5000</v>
      </c>
      <c r="F87" s="129"/>
    </row>
    <row r="88" spans="1:6" ht="19.5" customHeight="1">
      <c r="A88" s="42">
        <v>40658</v>
      </c>
      <c r="B88" s="44" t="s">
        <v>100</v>
      </c>
      <c r="C88" s="47" t="s">
        <v>121</v>
      </c>
      <c r="D88" s="44" t="s">
        <v>100</v>
      </c>
      <c r="E88" s="119">
        <v>5000</v>
      </c>
      <c r="F88" s="129"/>
    </row>
    <row r="89" spans="1:6" ht="19.5" customHeight="1">
      <c r="A89" s="42">
        <v>40659</v>
      </c>
      <c r="B89" s="44" t="s">
        <v>100</v>
      </c>
      <c r="C89" s="47" t="s">
        <v>115</v>
      </c>
      <c r="D89" s="44" t="s">
        <v>100</v>
      </c>
      <c r="E89" s="119">
        <v>5000</v>
      </c>
      <c r="F89" s="129"/>
    </row>
    <row r="90" spans="1:6" ht="19.5" customHeight="1">
      <c r="A90" s="42">
        <v>40659</v>
      </c>
      <c r="B90" s="44" t="s">
        <v>100</v>
      </c>
      <c r="C90" s="43" t="s">
        <v>120</v>
      </c>
      <c r="D90" s="44" t="s">
        <v>100</v>
      </c>
      <c r="E90" s="119">
        <v>5000</v>
      </c>
      <c r="F90" s="129"/>
    </row>
    <row r="91" spans="1:6" ht="19.5" customHeight="1">
      <c r="A91" s="42">
        <v>40659</v>
      </c>
      <c r="B91" s="44" t="s">
        <v>100</v>
      </c>
      <c r="C91" s="43" t="s">
        <v>114</v>
      </c>
      <c r="D91" s="44" t="s">
        <v>100</v>
      </c>
      <c r="E91" s="119">
        <v>5000</v>
      </c>
      <c r="F91" s="129"/>
    </row>
    <row r="92" spans="1:6" ht="19.5" customHeight="1">
      <c r="A92" s="42">
        <v>40659</v>
      </c>
      <c r="B92" s="44" t="s">
        <v>100</v>
      </c>
      <c r="C92" s="43" t="s">
        <v>123</v>
      </c>
      <c r="D92" s="44" t="s">
        <v>100</v>
      </c>
      <c r="E92" s="119">
        <v>5000</v>
      </c>
      <c r="F92" s="129"/>
    </row>
    <row r="93" spans="1:6" ht="19.5" customHeight="1">
      <c r="A93" s="42">
        <v>40660</v>
      </c>
      <c r="B93" s="44" t="s">
        <v>100</v>
      </c>
      <c r="C93" s="43" t="s">
        <v>117</v>
      </c>
      <c r="D93" s="44" t="s">
        <v>100</v>
      </c>
      <c r="E93" s="119">
        <v>5000</v>
      </c>
      <c r="F93" s="129"/>
    </row>
    <row r="94" spans="1:6" ht="19.5" customHeight="1">
      <c r="A94" s="61">
        <v>40661</v>
      </c>
      <c r="B94" s="44" t="s">
        <v>100</v>
      </c>
      <c r="C94" s="43" t="s">
        <v>107</v>
      </c>
      <c r="D94" s="44" t="s">
        <v>100</v>
      </c>
      <c r="E94" s="136">
        <v>5000</v>
      </c>
      <c r="F94" s="129"/>
    </row>
    <row r="95" spans="1:6" ht="19.5" customHeight="1">
      <c r="A95" s="52">
        <v>40669</v>
      </c>
      <c r="B95" s="44" t="s">
        <v>100</v>
      </c>
      <c r="C95" s="134" t="s">
        <v>99</v>
      </c>
      <c r="D95" s="44" t="s">
        <v>100</v>
      </c>
      <c r="E95" s="121">
        <v>100000</v>
      </c>
      <c r="F95" s="129"/>
    </row>
    <row r="96" spans="1:6" ht="19.5" customHeight="1">
      <c r="A96" s="52">
        <v>40672</v>
      </c>
      <c r="B96" s="44" t="s">
        <v>100</v>
      </c>
      <c r="C96" s="47" t="s">
        <v>113</v>
      </c>
      <c r="D96" s="44" t="s">
        <v>100</v>
      </c>
      <c r="E96" s="121">
        <v>5000</v>
      </c>
      <c r="F96" s="129"/>
    </row>
    <row r="97" spans="1:6" ht="19.5" customHeight="1">
      <c r="A97" s="52">
        <v>40674</v>
      </c>
      <c r="B97" s="53" t="s">
        <v>100</v>
      </c>
      <c r="C97" s="47" t="s">
        <v>101</v>
      </c>
      <c r="D97" s="44" t="s">
        <v>100</v>
      </c>
      <c r="E97" s="121">
        <v>30000</v>
      </c>
      <c r="F97" s="129"/>
    </row>
    <row r="98" spans="1:6" ht="19.5" customHeight="1">
      <c r="A98" s="52">
        <v>40674</v>
      </c>
      <c r="B98" s="53" t="s">
        <v>100</v>
      </c>
      <c r="C98" s="47" t="s">
        <v>102</v>
      </c>
      <c r="D98" s="44" t="s">
        <v>100</v>
      </c>
      <c r="E98" s="121">
        <v>10000</v>
      </c>
      <c r="F98" s="129"/>
    </row>
    <row r="99" spans="1:6" ht="19.5" customHeight="1">
      <c r="A99" s="52">
        <v>40679</v>
      </c>
      <c r="B99" s="53" t="s">
        <v>100</v>
      </c>
      <c r="C99" s="47" t="s">
        <v>103</v>
      </c>
      <c r="D99" s="44" t="s">
        <v>100</v>
      </c>
      <c r="E99" s="121">
        <v>5000</v>
      </c>
      <c r="F99" s="129"/>
    </row>
    <row r="100" spans="1:6" ht="19.5" customHeight="1">
      <c r="A100" s="52">
        <v>40679</v>
      </c>
      <c r="B100" s="53" t="s">
        <v>100</v>
      </c>
      <c r="C100" s="47" t="s">
        <v>118</v>
      </c>
      <c r="D100" s="53" t="s">
        <v>100</v>
      </c>
      <c r="E100" s="121">
        <v>5000</v>
      </c>
      <c r="F100" s="129"/>
    </row>
    <row r="101" spans="1:6" ht="19.5" customHeight="1">
      <c r="A101" s="52">
        <v>40687</v>
      </c>
      <c r="B101" s="53" t="s">
        <v>100</v>
      </c>
      <c r="C101" s="47" t="s">
        <v>122</v>
      </c>
      <c r="D101" s="53" t="s">
        <v>100</v>
      </c>
      <c r="E101" s="121">
        <v>10000</v>
      </c>
      <c r="F101" s="129"/>
    </row>
    <row r="102" spans="1:6" ht="19.5" customHeight="1">
      <c r="A102" s="52">
        <v>40688</v>
      </c>
      <c r="B102" s="53" t="s">
        <v>100</v>
      </c>
      <c r="C102" s="47" t="s">
        <v>116</v>
      </c>
      <c r="D102" s="53" t="s">
        <v>100</v>
      </c>
      <c r="E102" s="121">
        <v>5000</v>
      </c>
      <c r="F102" s="129"/>
    </row>
    <row r="103" spans="1:6" ht="19.5" customHeight="1">
      <c r="A103" s="52">
        <v>40688</v>
      </c>
      <c r="B103" s="53" t="s">
        <v>100</v>
      </c>
      <c r="C103" s="47" t="s">
        <v>108</v>
      </c>
      <c r="D103" s="53" t="s">
        <v>100</v>
      </c>
      <c r="E103" s="121">
        <v>5000</v>
      </c>
      <c r="F103" s="129"/>
    </row>
    <row r="104" spans="1:6" ht="19.5" customHeight="1">
      <c r="A104" s="52">
        <v>40688</v>
      </c>
      <c r="B104" s="53" t="s">
        <v>100</v>
      </c>
      <c r="C104" s="47" t="s">
        <v>109</v>
      </c>
      <c r="D104" s="53" t="s">
        <v>100</v>
      </c>
      <c r="E104" s="121">
        <v>5000</v>
      </c>
      <c r="F104" s="129"/>
    </row>
    <row r="105" spans="1:6" ht="19.5" customHeight="1">
      <c r="A105" s="52">
        <v>40688</v>
      </c>
      <c r="B105" s="53" t="s">
        <v>100</v>
      </c>
      <c r="C105" s="47" t="s">
        <v>105</v>
      </c>
      <c r="D105" s="53" t="s">
        <v>100</v>
      </c>
      <c r="E105" s="121">
        <v>5000</v>
      </c>
      <c r="F105" s="129"/>
    </row>
    <row r="106" spans="1:6" ht="19.5" customHeight="1">
      <c r="A106" s="52">
        <v>40688</v>
      </c>
      <c r="B106" s="53" t="s">
        <v>100</v>
      </c>
      <c r="C106" s="47" t="s">
        <v>110</v>
      </c>
      <c r="D106" s="53" t="s">
        <v>100</v>
      </c>
      <c r="E106" s="121">
        <v>5000</v>
      </c>
      <c r="F106" s="129"/>
    </row>
    <row r="107" spans="1:6" ht="19.5" customHeight="1">
      <c r="A107" s="52">
        <v>40688</v>
      </c>
      <c r="B107" s="53" t="s">
        <v>100</v>
      </c>
      <c r="C107" s="47" t="s">
        <v>111</v>
      </c>
      <c r="D107" s="53" t="s">
        <v>100</v>
      </c>
      <c r="E107" s="121">
        <v>5000</v>
      </c>
      <c r="F107" s="129"/>
    </row>
    <row r="108" spans="1:6" ht="19.5" customHeight="1">
      <c r="A108" s="42">
        <v>40688</v>
      </c>
      <c r="B108" s="44" t="s">
        <v>100</v>
      </c>
      <c r="C108" s="47" t="s">
        <v>106</v>
      </c>
      <c r="D108" s="53" t="s">
        <v>100</v>
      </c>
      <c r="E108" s="119">
        <v>5000</v>
      </c>
      <c r="F108" s="129"/>
    </row>
    <row r="109" spans="1:6" ht="19.5" customHeight="1">
      <c r="A109" s="42">
        <v>40688</v>
      </c>
      <c r="B109" s="44" t="s">
        <v>100</v>
      </c>
      <c r="C109" s="47" t="s">
        <v>112</v>
      </c>
      <c r="D109" s="53" t="s">
        <v>100</v>
      </c>
      <c r="E109" s="119">
        <v>5000</v>
      </c>
      <c r="F109" s="129"/>
    </row>
    <row r="110" spans="1:6" ht="19.5" customHeight="1">
      <c r="A110" s="42">
        <v>40688</v>
      </c>
      <c r="B110" s="44" t="s">
        <v>100</v>
      </c>
      <c r="C110" s="47" t="s">
        <v>121</v>
      </c>
      <c r="D110" s="53" t="s">
        <v>100</v>
      </c>
      <c r="E110" s="119">
        <v>5000</v>
      </c>
      <c r="F110" s="129"/>
    </row>
    <row r="111" spans="1:6" ht="19.5" customHeight="1">
      <c r="A111" s="42">
        <v>40688</v>
      </c>
      <c r="B111" s="44" t="s">
        <v>100</v>
      </c>
      <c r="C111" s="47" t="s">
        <v>113</v>
      </c>
      <c r="D111" s="53" t="s">
        <v>100</v>
      </c>
      <c r="E111" s="119">
        <v>5000</v>
      </c>
      <c r="F111" s="129"/>
    </row>
    <row r="112" spans="1:6" ht="19.5" customHeight="1">
      <c r="A112" s="42">
        <v>40688</v>
      </c>
      <c r="B112" s="44" t="s">
        <v>100</v>
      </c>
      <c r="C112" s="47" t="s">
        <v>124</v>
      </c>
      <c r="D112" s="53" t="s">
        <v>100</v>
      </c>
      <c r="E112" s="119">
        <v>10000</v>
      </c>
      <c r="F112" s="129"/>
    </row>
    <row r="113" spans="1:6" ht="19.5" customHeight="1">
      <c r="A113" s="42">
        <v>40688</v>
      </c>
      <c r="B113" s="44" t="s">
        <v>100</v>
      </c>
      <c r="C113" s="43" t="s">
        <v>107</v>
      </c>
      <c r="D113" s="53" t="s">
        <v>100</v>
      </c>
      <c r="E113" s="119">
        <v>5000</v>
      </c>
      <c r="F113" s="129"/>
    </row>
    <row r="114" spans="1:6" ht="19.5" customHeight="1">
      <c r="A114" s="42">
        <v>40689</v>
      </c>
      <c r="B114" s="44" t="s">
        <v>100</v>
      </c>
      <c r="C114" s="47" t="s">
        <v>115</v>
      </c>
      <c r="D114" s="53" t="s">
        <v>100</v>
      </c>
      <c r="E114" s="119">
        <v>5000</v>
      </c>
      <c r="F114" s="129"/>
    </row>
    <row r="115" spans="1:6" ht="19.5" customHeight="1">
      <c r="A115" s="42">
        <v>40689</v>
      </c>
      <c r="B115" s="44" t="s">
        <v>100</v>
      </c>
      <c r="C115" s="43" t="s">
        <v>114</v>
      </c>
      <c r="D115" s="53" t="s">
        <v>100</v>
      </c>
      <c r="E115" s="119">
        <v>5000</v>
      </c>
      <c r="F115" s="129"/>
    </row>
    <row r="116" spans="1:6" ht="19.5" customHeight="1">
      <c r="A116" s="42">
        <v>40689</v>
      </c>
      <c r="B116" s="44" t="s">
        <v>100</v>
      </c>
      <c r="C116" s="43" t="s">
        <v>123</v>
      </c>
      <c r="D116" s="53" t="s">
        <v>100</v>
      </c>
      <c r="E116" s="119">
        <v>5000</v>
      </c>
      <c r="F116" s="129"/>
    </row>
    <row r="117" spans="1:6" ht="19.5" customHeight="1">
      <c r="A117" s="42">
        <v>40690</v>
      </c>
      <c r="B117" s="44" t="s">
        <v>100</v>
      </c>
      <c r="C117" s="43" t="s">
        <v>117</v>
      </c>
      <c r="D117" s="53" t="s">
        <v>100</v>
      </c>
      <c r="E117" s="119">
        <v>5000</v>
      </c>
      <c r="F117" s="129"/>
    </row>
    <row r="118" spans="1:6" ht="19.5" customHeight="1">
      <c r="A118" s="61">
        <v>40693</v>
      </c>
      <c r="B118" s="44" t="s">
        <v>100</v>
      </c>
      <c r="C118" s="43" t="s">
        <v>120</v>
      </c>
      <c r="D118" s="53" t="s">
        <v>100</v>
      </c>
      <c r="E118" s="136">
        <v>5000</v>
      </c>
      <c r="F118" s="129"/>
    </row>
    <row r="119" spans="1:6" ht="19.5" customHeight="1">
      <c r="A119" s="52">
        <v>40701</v>
      </c>
      <c r="B119" s="135" t="s">
        <v>100</v>
      </c>
      <c r="C119" s="134" t="s">
        <v>99</v>
      </c>
      <c r="D119" s="62" t="s">
        <v>100</v>
      </c>
      <c r="E119" s="121">
        <v>100000</v>
      </c>
      <c r="F119" s="129"/>
    </row>
    <row r="120" spans="1:6" ht="19.5" customHeight="1">
      <c r="A120" s="52">
        <v>40701</v>
      </c>
      <c r="B120" s="44" t="s">
        <v>100</v>
      </c>
      <c r="C120" s="47" t="s">
        <v>119</v>
      </c>
      <c r="D120" s="53" t="s">
        <v>100</v>
      </c>
      <c r="E120" s="121">
        <v>5000</v>
      </c>
      <c r="F120" s="129"/>
    </row>
    <row r="121" spans="1:6" ht="19.5" customHeight="1">
      <c r="A121" s="52">
        <v>40704</v>
      </c>
      <c r="B121" s="44" t="s">
        <v>100</v>
      </c>
      <c r="C121" s="47" t="s">
        <v>101</v>
      </c>
      <c r="D121" s="53" t="s">
        <v>100</v>
      </c>
      <c r="E121" s="121">
        <v>30000</v>
      </c>
      <c r="F121" s="129"/>
    </row>
    <row r="122" spans="1:6" ht="19.5" customHeight="1">
      <c r="A122" s="52">
        <v>40704</v>
      </c>
      <c r="B122" s="44" t="s">
        <v>100</v>
      </c>
      <c r="C122" s="47" t="s">
        <v>102</v>
      </c>
      <c r="D122" s="53" t="s">
        <v>100</v>
      </c>
      <c r="E122" s="121">
        <v>10000</v>
      </c>
      <c r="F122" s="129"/>
    </row>
    <row r="123" spans="1:6" ht="19.5" customHeight="1">
      <c r="A123" s="52">
        <v>40709</v>
      </c>
      <c r="B123" s="44" t="s">
        <v>100</v>
      </c>
      <c r="C123" s="47" t="s">
        <v>103</v>
      </c>
      <c r="D123" s="53" t="s">
        <v>100</v>
      </c>
      <c r="E123" s="121">
        <v>5000</v>
      </c>
      <c r="F123" s="129"/>
    </row>
    <row r="124" spans="1:6" ht="19.5" customHeight="1">
      <c r="A124" s="52">
        <v>40709</v>
      </c>
      <c r="B124" s="53" t="s">
        <v>100</v>
      </c>
      <c r="C124" s="47" t="s">
        <v>118</v>
      </c>
      <c r="D124" s="53" t="s">
        <v>100</v>
      </c>
      <c r="E124" s="121">
        <v>5000</v>
      </c>
      <c r="F124" s="129"/>
    </row>
    <row r="125" spans="1:6" ht="19.5" customHeight="1">
      <c r="A125" s="52">
        <v>40718</v>
      </c>
      <c r="B125" s="53" t="s">
        <v>100</v>
      </c>
      <c r="C125" s="47" t="s">
        <v>122</v>
      </c>
      <c r="D125" s="53" t="s">
        <v>100</v>
      </c>
      <c r="E125" s="121">
        <v>10000</v>
      </c>
      <c r="F125" s="129"/>
    </row>
    <row r="126" spans="1:6" ht="19.5" customHeight="1">
      <c r="A126" s="52">
        <v>40720</v>
      </c>
      <c r="B126" s="53" t="s">
        <v>234</v>
      </c>
      <c r="C126" s="47" t="s">
        <v>234</v>
      </c>
      <c r="D126" s="53" t="s">
        <v>234</v>
      </c>
      <c r="E126" s="121">
        <v>6443</v>
      </c>
      <c r="F126" s="129"/>
    </row>
    <row r="127" spans="1:6" ht="19.5" customHeight="1">
      <c r="A127" s="52">
        <v>40721</v>
      </c>
      <c r="B127" s="53" t="s">
        <v>264</v>
      </c>
      <c r="C127" s="47" t="s">
        <v>113</v>
      </c>
      <c r="D127" s="53" t="s">
        <v>265</v>
      </c>
      <c r="E127" s="121">
        <v>5000</v>
      </c>
      <c r="F127" s="129"/>
    </row>
    <row r="128" spans="1:6" ht="19.5" customHeight="1">
      <c r="A128" s="52">
        <v>40721</v>
      </c>
      <c r="B128" s="53" t="s">
        <v>100</v>
      </c>
      <c r="C128" s="47" t="s">
        <v>116</v>
      </c>
      <c r="D128" s="53" t="s">
        <v>100</v>
      </c>
      <c r="E128" s="121">
        <v>5000</v>
      </c>
      <c r="F128" s="129"/>
    </row>
    <row r="129" spans="1:6" ht="19.5" customHeight="1">
      <c r="A129" s="52">
        <v>40721</v>
      </c>
      <c r="B129" s="53" t="s">
        <v>100</v>
      </c>
      <c r="C129" s="47" t="s">
        <v>108</v>
      </c>
      <c r="D129" s="53" t="s">
        <v>100</v>
      </c>
      <c r="E129" s="121">
        <v>5000</v>
      </c>
      <c r="F129" s="129"/>
    </row>
    <row r="130" spans="1:6" ht="19.5" customHeight="1">
      <c r="A130" s="52">
        <v>40721</v>
      </c>
      <c r="B130" s="53" t="s">
        <v>100</v>
      </c>
      <c r="C130" s="47" t="s">
        <v>105</v>
      </c>
      <c r="D130" s="53" t="s">
        <v>100</v>
      </c>
      <c r="E130" s="121">
        <v>5000</v>
      </c>
      <c r="F130" s="129"/>
    </row>
    <row r="131" spans="1:6" ht="19.5" customHeight="1">
      <c r="A131" s="52">
        <v>40721</v>
      </c>
      <c r="B131" s="53" t="s">
        <v>100</v>
      </c>
      <c r="C131" s="47" t="s">
        <v>110</v>
      </c>
      <c r="D131" s="53" t="s">
        <v>100</v>
      </c>
      <c r="E131" s="121">
        <v>5000</v>
      </c>
      <c r="F131" s="129"/>
    </row>
    <row r="132" spans="1:6" ht="19.5" customHeight="1">
      <c r="A132" s="52">
        <v>40721</v>
      </c>
      <c r="B132" s="53" t="s">
        <v>100</v>
      </c>
      <c r="C132" s="47" t="s">
        <v>111</v>
      </c>
      <c r="D132" s="53" t="s">
        <v>100</v>
      </c>
      <c r="E132" s="121">
        <v>5000</v>
      </c>
      <c r="F132" s="129"/>
    </row>
    <row r="133" spans="1:6" ht="19.5" customHeight="1">
      <c r="A133" s="42">
        <v>40721</v>
      </c>
      <c r="B133" s="44" t="s">
        <v>100</v>
      </c>
      <c r="C133" s="47" t="s">
        <v>106</v>
      </c>
      <c r="D133" s="53" t="s">
        <v>100</v>
      </c>
      <c r="E133" s="119">
        <v>5000</v>
      </c>
      <c r="F133" s="129"/>
    </row>
    <row r="134" spans="1:6" ht="19.5" customHeight="1">
      <c r="A134" s="42">
        <v>40721</v>
      </c>
      <c r="B134" s="44" t="s">
        <v>100</v>
      </c>
      <c r="C134" s="47" t="s">
        <v>112</v>
      </c>
      <c r="D134" s="53" t="s">
        <v>100</v>
      </c>
      <c r="E134" s="119">
        <v>5000</v>
      </c>
      <c r="F134" s="129"/>
    </row>
    <row r="135" spans="1:6" ht="19.5" customHeight="1">
      <c r="A135" s="42">
        <v>40721</v>
      </c>
      <c r="B135" s="44" t="s">
        <v>100</v>
      </c>
      <c r="C135" s="47" t="s">
        <v>121</v>
      </c>
      <c r="D135" s="53" t="s">
        <v>100</v>
      </c>
      <c r="E135" s="119">
        <v>5000</v>
      </c>
      <c r="F135" s="129"/>
    </row>
    <row r="136" spans="1:6" ht="19.5" customHeight="1">
      <c r="A136" s="42">
        <v>40721</v>
      </c>
      <c r="B136" s="44" t="s">
        <v>100</v>
      </c>
      <c r="C136" s="43" t="s">
        <v>107</v>
      </c>
      <c r="D136" s="53" t="s">
        <v>100</v>
      </c>
      <c r="E136" s="119">
        <v>5000</v>
      </c>
      <c r="F136" s="129"/>
    </row>
    <row r="137" spans="1:6" ht="19.5" customHeight="1">
      <c r="A137" s="42">
        <v>40721</v>
      </c>
      <c r="B137" s="44" t="s">
        <v>100</v>
      </c>
      <c r="C137" s="47" t="s">
        <v>115</v>
      </c>
      <c r="D137" s="53" t="s">
        <v>100</v>
      </c>
      <c r="E137" s="119">
        <v>5000</v>
      </c>
      <c r="F137" s="129"/>
    </row>
    <row r="138" spans="1:6" ht="19.5" customHeight="1">
      <c r="A138" s="42">
        <v>40721</v>
      </c>
      <c r="B138" s="44" t="s">
        <v>100</v>
      </c>
      <c r="C138" s="43" t="s">
        <v>114</v>
      </c>
      <c r="D138" s="53" t="s">
        <v>100</v>
      </c>
      <c r="E138" s="119">
        <v>5000</v>
      </c>
      <c r="F138" s="129"/>
    </row>
    <row r="139" spans="1:6" ht="19.5" customHeight="1">
      <c r="A139" s="42">
        <v>40721</v>
      </c>
      <c r="B139" s="44" t="s">
        <v>100</v>
      </c>
      <c r="C139" s="43" t="s">
        <v>119</v>
      </c>
      <c r="D139" s="53" t="s">
        <v>100</v>
      </c>
      <c r="E139" s="119">
        <v>5000</v>
      </c>
      <c r="F139" s="129"/>
    </row>
    <row r="140" spans="1:6" ht="19.5" customHeight="1">
      <c r="A140" s="42">
        <v>40721</v>
      </c>
      <c r="B140" s="44" t="s">
        <v>100</v>
      </c>
      <c r="C140" s="43" t="s">
        <v>117</v>
      </c>
      <c r="D140" s="53" t="s">
        <v>100</v>
      </c>
      <c r="E140" s="119">
        <v>5000</v>
      </c>
      <c r="F140" s="129"/>
    </row>
    <row r="141" spans="1:6" ht="19.5" customHeight="1">
      <c r="A141" s="61">
        <v>40723</v>
      </c>
      <c r="B141" s="44" t="s">
        <v>100</v>
      </c>
      <c r="C141" s="43" t="s">
        <v>120</v>
      </c>
      <c r="D141" s="53" t="s">
        <v>100</v>
      </c>
      <c r="E141" s="136">
        <v>5000</v>
      </c>
      <c r="F141" s="129"/>
    </row>
    <row r="142" spans="1:6" ht="19.5" customHeight="1">
      <c r="A142" s="52">
        <v>40729</v>
      </c>
      <c r="B142" s="135" t="s">
        <v>100</v>
      </c>
      <c r="C142" s="134" t="s">
        <v>99</v>
      </c>
      <c r="D142" s="62" t="s">
        <v>100</v>
      </c>
      <c r="E142" s="121">
        <v>100000</v>
      </c>
      <c r="F142" s="129"/>
    </row>
    <row r="143" spans="1:6" ht="19.5" customHeight="1">
      <c r="A143" s="52">
        <v>40735</v>
      </c>
      <c r="B143" s="44" t="s">
        <v>100</v>
      </c>
      <c r="C143" s="47" t="s">
        <v>101</v>
      </c>
      <c r="D143" s="53" t="s">
        <v>100</v>
      </c>
      <c r="E143" s="121">
        <v>30000</v>
      </c>
      <c r="F143" s="129"/>
    </row>
    <row r="144" spans="1:6" ht="19.5" customHeight="1">
      <c r="A144" s="52">
        <v>40735</v>
      </c>
      <c r="B144" s="44" t="s">
        <v>100</v>
      </c>
      <c r="C144" s="47" t="s">
        <v>102</v>
      </c>
      <c r="D144" s="53" t="s">
        <v>100</v>
      </c>
      <c r="E144" s="121">
        <v>10000</v>
      </c>
      <c r="F144" s="129"/>
    </row>
    <row r="145" spans="1:6" ht="19.5" customHeight="1">
      <c r="A145" s="52">
        <v>40739</v>
      </c>
      <c r="B145" s="44" t="s">
        <v>100</v>
      </c>
      <c r="C145" s="47" t="s">
        <v>103</v>
      </c>
      <c r="D145" s="53" t="s">
        <v>100</v>
      </c>
      <c r="E145" s="121">
        <v>5000</v>
      </c>
      <c r="F145" s="129"/>
    </row>
    <row r="146" spans="1:6" ht="19.5" customHeight="1">
      <c r="A146" s="52">
        <v>40739</v>
      </c>
      <c r="B146" s="44" t="s">
        <v>100</v>
      </c>
      <c r="C146" s="47" t="s">
        <v>118</v>
      </c>
      <c r="D146" s="53" t="s">
        <v>100</v>
      </c>
      <c r="E146" s="121">
        <v>5000</v>
      </c>
      <c r="F146" s="129"/>
    </row>
    <row r="147" spans="1:6" ht="19.5" customHeight="1">
      <c r="A147" s="52">
        <v>40749</v>
      </c>
      <c r="B147" s="44" t="s">
        <v>100</v>
      </c>
      <c r="C147" s="47" t="s">
        <v>122</v>
      </c>
      <c r="D147" s="53" t="s">
        <v>100</v>
      </c>
      <c r="E147" s="121">
        <v>10000</v>
      </c>
      <c r="F147" s="129"/>
    </row>
    <row r="148" spans="1:6" ht="19.5" customHeight="1">
      <c r="A148" s="52">
        <v>40749</v>
      </c>
      <c r="B148" s="53" t="s">
        <v>100</v>
      </c>
      <c r="C148" s="47" t="s">
        <v>113</v>
      </c>
      <c r="D148" s="53" t="s">
        <v>100</v>
      </c>
      <c r="E148" s="121">
        <v>5000</v>
      </c>
      <c r="F148" s="129"/>
    </row>
    <row r="149" spans="1:6" ht="19.5" customHeight="1">
      <c r="A149" s="52">
        <v>40749</v>
      </c>
      <c r="B149" s="53" t="s">
        <v>100</v>
      </c>
      <c r="C149" s="47" t="s">
        <v>116</v>
      </c>
      <c r="D149" s="53" t="s">
        <v>100</v>
      </c>
      <c r="E149" s="121">
        <v>5000</v>
      </c>
      <c r="F149" s="129"/>
    </row>
    <row r="150" spans="1:6" ht="19.5" customHeight="1">
      <c r="A150" s="52">
        <v>40749</v>
      </c>
      <c r="B150" s="53" t="s">
        <v>100</v>
      </c>
      <c r="C150" s="47" t="s">
        <v>108</v>
      </c>
      <c r="D150" s="53" t="s">
        <v>100</v>
      </c>
      <c r="E150" s="121">
        <v>5000</v>
      </c>
      <c r="F150" s="129"/>
    </row>
    <row r="151" spans="1:6" ht="19.5" customHeight="1">
      <c r="A151" s="52">
        <v>40749</v>
      </c>
      <c r="B151" s="53" t="s">
        <v>100</v>
      </c>
      <c r="C151" s="47" t="s">
        <v>105</v>
      </c>
      <c r="D151" s="53" t="s">
        <v>100</v>
      </c>
      <c r="E151" s="121">
        <v>5000</v>
      </c>
      <c r="F151" s="129"/>
    </row>
    <row r="152" spans="1:6" ht="19.5" customHeight="1">
      <c r="A152" s="52">
        <v>40749</v>
      </c>
      <c r="B152" s="53" t="s">
        <v>100</v>
      </c>
      <c r="C152" s="47" t="s">
        <v>110</v>
      </c>
      <c r="D152" s="53" t="s">
        <v>100</v>
      </c>
      <c r="E152" s="121">
        <v>5000</v>
      </c>
      <c r="F152" s="129"/>
    </row>
    <row r="153" spans="1:6" ht="19.5" customHeight="1">
      <c r="A153" s="52">
        <v>40749</v>
      </c>
      <c r="B153" s="53" t="s">
        <v>100</v>
      </c>
      <c r="C153" s="47" t="s">
        <v>111</v>
      </c>
      <c r="D153" s="53" t="s">
        <v>100</v>
      </c>
      <c r="E153" s="121">
        <v>5000</v>
      </c>
      <c r="F153" s="129"/>
    </row>
    <row r="154" spans="1:6" ht="19.5" customHeight="1">
      <c r="A154" s="42">
        <v>40749</v>
      </c>
      <c r="B154" s="44" t="s">
        <v>100</v>
      </c>
      <c r="C154" s="47" t="s">
        <v>106</v>
      </c>
      <c r="D154" s="53" t="s">
        <v>100</v>
      </c>
      <c r="E154" s="119">
        <v>5000</v>
      </c>
      <c r="F154" s="129"/>
    </row>
    <row r="155" spans="1:6" ht="19.5" customHeight="1">
      <c r="A155" s="42">
        <v>40749</v>
      </c>
      <c r="B155" s="44" t="s">
        <v>100</v>
      </c>
      <c r="C155" s="47" t="s">
        <v>112</v>
      </c>
      <c r="D155" s="53" t="s">
        <v>100</v>
      </c>
      <c r="E155" s="119">
        <v>5000</v>
      </c>
      <c r="F155" s="129"/>
    </row>
    <row r="156" spans="1:6" ht="19.5" customHeight="1">
      <c r="A156" s="42">
        <v>40749</v>
      </c>
      <c r="B156" s="44" t="s">
        <v>100</v>
      </c>
      <c r="C156" s="47" t="s">
        <v>121</v>
      </c>
      <c r="D156" s="53" t="s">
        <v>100</v>
      </c>
      <c r="E156" s="119">
        <v>5000</v>
      </c>
      <c r="F156" s="129"/>
    </row>
    <row r="157" spans="1:6" ht="19.5" customHeight="1">
      <c r="A157" s="42">
        <v>40749</v>
      </c>
      <c r="B157" s="44" t="s">
        <v>100</v>
      </c>
      <c r="C157" s="43" t="s">
        <v>107</v>
      </c>
      <c r="D157" s="53" t="s">
        <v>100</v>
      </c>
      <c r="E157" s="119">
        <v>5000</v>
      </c>
      <c r="F157" s="129"/>
    </row>
    <row r="158" spans="1:6" ht="19.5" customHeight="1">
      <c r="A158" s="42">
        <v>40749</v>
      </c>
      <c r="B158" s="44" t="s">
        <v>100</v>
      </c>
      <c r="C158" s="43" t="s">
        <v>124</v>
      </c>
      <c r="D158" s="53" t="s">
        <v>100</v>
      </c>
      <c r="E158" s="119">
        <v>10000</v>
      </c>
      <c r="F158" s="129"/>
    </row>
    <row r="159" spans="1:6" ht="19.5" customHeight="1">
      <c r="A159" s="42">
        <v>40750</v>
      </c>
      <c r="B159" s="44" t="s">
        <v>100</v>
      </c>
      <c r="C159" s="47" t="s">
        <v>115</v>
      </c>
      <c r="D159" s="53" t="s">
        <v>100</v>
      </c>
      <c r="E159" s="119">
        <v>5000</v>
      </c>
      <c r="F159" s="129"/>
    </row>
    <row r="160" spans="1:6" ht="19.5" customHeight="1">
      <c r="A160" s="42">
        <v>40750</v>
      </c>
      <c r="B160" s="44" t="s">
        <v>100</v>
      </c>
      <c r="C160" s="43" t="s">
        <v>114</v>
      </c>
      <c r="D160" s="53" t="s">
        <v>100</v>
      </c>
      <c r="E160" s="119">
        <v>5000</v>
      </c>
      <c r="F160" s="129"/>
    </row>
    <row r="161" spans="1:6" ht="19.5" customHeight="1">
      <c r="A161" s="42">
        <v>40751</v>
      </c>
      <c r="B161" s="44" t="s">
        <v>100</v>
      </c>
      <c r="C161" s="43" t="s">
        <v>117</v>
      </c>
      <c r="D161" s="53" t="s">
        <v>100</v>
      </c>
      <c r="E161" s="119">
        <v>5000</v>
      </c>
      <c r="F161" s="129"/>
    </row>
    <row r="162" spans="1:6" ht="19.5" customHeight="1">
      <c r="A162" s="42">
        <v>40751</v>
      </c>
      <c r="B162" s="44" t="s">
        <v>100</v>
      </c>
      <c r="C162" s="43" t="s">
        <v>120</v>
      </c>
      <c r="D162" s="53" t="s">
        <v>100</v>
      </c>
      <c r="E162" s="119">
        <v>5000</v>
      </c>
      <c r="F162" s="129"/>
    </row>
    <row r="163" spans="1:6" ht="19.5" customHeight="1">
      <c r="A163" s="61">
        <v>40752</v>
      </c>
      <c r="B163" s="44" t="s">
        <v>100</v>
      </c>
      <c r="C163" s="43" t="s">
        <v>125</v>
      </c>
      <c r="D163" s="53" t="s">
        <v>100</v>
      </c>
      <c r="E163" s="136">
        <v>20000</v>
      </c>
      <c r="F163" s="129"/>
    </row>
    <row r="164" spans="1:6" ht="19.5" customHeight="1">
      <c r="A164" s="52">
        <v>40757</v>
      </c>
      <c r="B164" s="44" t="s">
        <v>100</v>
      </c>
      <c r="C164" s="134" t="s">
        <v>119</v>
      </c>
      <c r="D164" s="53" t="s">
        <v>100</v>
      </c>
      <c r="E164" s="121">
        <v>5000</v>
      </c>
      <c r="F164" s="129"/>
    </row>
    <row r="165" spans="1:6" ht="19.5" customHeight="1">
      <c r="A165" s="52">
        <v>40765</v>
      </c>
      <c r="B165" s="44" t="s">
        <v>100</v>
      </c>
      <c r="C165" s="47" t="s">
        <v>101</v>
      </c>
      <c r="D165" s="53" t="s">
        <v>100</v>
      </c>
      <c r="E165" s="121">
        <v>30000</v>
      </c>
      <c r="F165" s="129"/>
    </row>
    <row r="166" spans="1:6" ht="19.5" customHeight="1">
      <c r="A166" s="52">
        <v>40765</v>
      </c>
      <c r="B166" s="44" t="s">
        <v>100</v>
      </c>
      <c r="C166" s="47" t="s">
        <v>102</v>
      </c>
      <c r="D166" s="53" t="s">
        <v>100</v>
      </c>
      <c r="E166" s="121">
        <v>10000</v>
      </c>
      <c r="F166" s="129"/>
    </row>
    <row r="167" spans="1:6" ht="19.5" customHeight="1">
      <c r="A167" s="52">
        <v>40771</v>
      </c>
      <c r="B167" s="44" t="s">
        <v>100</v>
      </c>
      <c r="C167" s="47" t="s">
        <v>103</v>
      </c>
      <c r="D167" s="53" t="s">
        <v>100</v>
      </c>
      <c r="E167" s="121">
        <v>5000</v>
      </c>
      <c r="F167" s="129"/>
    </row>
    <row r="168" spans="1:6" ht="19.5" customHeight="1">
      <c r="A168" s="52">
        <v>40771</v>
      </c>
      <c r="B168" s="53" t="s">
        <v>100</v>
      </c>
      <c r="C168" s="47" t="s">
        <v>118</v>
      </c>
      <c r="D168" s="53" t="s">
        <v>100</v>
      </c>
      <c r="E168" s="121">
        <v>5000</v>
      </c>
      <c r="F168" s="129"/>
    </row>
    <row r="169" spans="1:6" ht="19.5" customHeight="1">
      <c r="A169" s="52">
        <v>40779</v>
      </c>
      <c r="B169" s="53" t="s">
        <v>100</v>
      </c>
      <c r="C169" s="47" t="s">
        <v>122</v>
      </c>
      <c r="D169" s="53" t="s">
        <v>100</v>
      </c>
      <c r="E169" s="121">
        <v>10000</v>
      </c>
      <c r="F169" s="129"/>
    </row>
    <row r="170" spans="1:6" ht="19.5" customHeight="1">
      <c r="A170" s="52">
        <v>40780</v>
      </c>
      <c r="B170" s="53" t="s">
        <v>100</v>
      </c>
      <c r="C170" s="47" t="s">
        <v>116</v>
      </c>
      <c r="D170" s="53" t="s">
        <v>100</v>
      </c>
      <c r="E170" s="121">
        <v>5000</v>
      </c>
      <c r="F170" s="129"/>
    </row>
    <row r="171" spans="1:6" ht="19.5" customHeight="1">
      <c r="A171" s="52">
        <v>40780</v>
      </c>
      <c r="B171" s="53" t="s">
        <v>100</v>
      </c>
      <c r="C171" s="47" t="s">
        <v>108</v>
      </c>
      <c r="D171" s="53" t="s">
        <v>100</v>
      </c>
      <c r="E171" s="121">
        <v>5000</v>
      </c>
      <c r="F171" s="129"/>
    </row>
    <row r="172" spans="1:6" ht="19.5" customHeight="1">
      <c r="A172" s="52">
        <v>40780</v>
      </c>
      <c r="B172" s="53" t="s">
        <v>100</v>
      </c>
      <c r="C172" s="47" t="s">
        <v>105</v>
      </c>
      <c r="D172" s="53" t="s">
        <v>100</v>
      </c>
      <c r="E172" s="121">
        <v>5000</v>
      </c>
      <c r="F172" s="129"/>
    </row>
    <row r="173" spans="1:6" ht="19.5" customHeight="1">
      <c r="A173" s="52">
        <v>40780</v>
      </c>
      <c r="B173" s="53" t="s">
        <v>100</v>
      </c>
      <c r="C173" s="47" t="s">
        <v>110</v>
      </c>
      <c r="D173" s="53" t="s">
        <v>100</v>
      </c>
      <c r="E173" s="121">
        <v>5000</v>
      </c>
      <c r="F173" s="129"/>
    </row>
    <row r="174" spans="1:6" ht="19.5" customHeight="1">
      <c r="A174" s="52">
        <v>40780</v>
      </c>
      <c r="B174" s="53" t="s">
        <v>100</v>
      </c>
      <c r="C174" s="47" t="s">
        <v>111</v>
      </c>
      <c r="D174" s="53" t="s">
        <v>100</v>
      </c>
      <c r="E174" s="121">
        <v>5000</v>
      </c>
      <c r="F174" s="129"/>
    </row>
    <row r="175" spans="1:6" ht="19.5" customHeight="1">
      <c r="A175" s="42">
        <v>40780</v>
      </c>
      <c r="B175" s="44" t="s">
        <v>100</v>
      </c>
      <c r="C175" s="47" t="s">
        <v>106</v>
      </c>
      <c r="D175" s="53" t="s">
        <v>100</v>
      </c>
      <c r="E175" s="119">
        <v>5000</v>
      </c>
      <c r="F175" s="129"/>
    </row>
    <row r="176" spans="1:6" ht="19.5" customHeight="1">
      <c r="A176" s="42">
        <v>40780</v>
      </c>
      <c r="B176" s="44" t="s">
        <v>100</v>
      </c>
      <c r="C176" s="47" t="s">
        <v>112</v>
      </c>
      <c r="D176" s="53" t="s">
        <v>100</v>
      </c>
      <c r="E176" s="119">
        <v>5000</v>
      </c>
      <c r="F176" s="129"/>
    </row>
    <row r="177" spans="1:6" ht="19.5" customHeight="1">
      <c r="A177" s="42">
        <v>40780</v>
      </c>
      <c r="B177" s="44" t="s">
        <v>100</v>
      </c>
      <c r="C177" s="47" t="s">
        <v>121</v>
      </c>
      <c r="D177" s="53" t="s">
        <v>100</v>
      </c>
      <c r="E177" s="119">
        <v>10000</v>
      </c>
      <c r="F177" s="129"/>
    </row>
    <row r="178" spans="1:6" ht="19.5" customHeight="1">
      <c r="A178" s="42">
        <v>40780</v>
      </c>
      <c r="B178" s="44" t="s">
        <v>100</v>
      </c>
      <c r="C178" s="43" t="s">
        <v>107</v>
      </c>
      <c r="D178" s="53" t="s">
        <v>100</v>
      </c>
      <c r="E178" s="119">
        <v>5000</v>
      </c>
      <c r="F178" s="129"/>
    </row>
    <row r="179" spans="1:6" ht="19.5" customHeight="1">
      <c r="A179" s="42">
        <v>40781</v>
      </c>
      <c r="B179" s="44" t="s">
        <v>100</v>
      </c>
      <c r="C179" s="47" t="s">
        <v>115</v>
      </c>
      <c r="D179" s="53" t="s">
        <v>100</v>
      </c>
      <c r="E179" s="119">
        <v>5000</v>
      </c>
      <c r="F179" s="129"/>
    </row>
    <row r="180" spans="1:6" ht="19.5" customHeight="1">
      <c r="A180" s="42">
        <v>40781</v>
      </c>
      <c r="B180" s="44" t="s">
        <v>100</v>
      </c>
      <c r="C180" s="43" t="s">
        <v>114</v>
      </c>
      <c r="D180" s="53" t="s">
        <v>100</v>
      </c>
      <c r="E180" s="119">
        <v>5000</v>
      </c>
      <c r="F180" s="129"/>
    </row>
    <row r="181" spans="1:6" ht="19.5" customHeight="1">
      <c r="A181" s="42">
        <v>40781</v>
      </c>
      <c r="B181" s="44" t="s">
        <v>100</v>
      </c>
      <c r="C181" s="43" t="s">
        <v>120</v>
      </c>
      <c r="D181" s="44" t="s">
        <v>100</v>
      </c>
      <c r="E181" s="119">
        <v>5000</v>
      </c>
      <c r="F181" s="129"/>
    </row>
    <row r="182" spans="1:6" ht="19.5" customHeight="1">
      <c r="A182" s="52">
        <v>40784</v>
      </c>
      <c r="B182" s="44" t="s">
        <v>100</v>
      </c>
      <c r="C182" s="47" t="s">
        <v>113</v>
      </c>
      <c r="D182" s="53" t="s">
        <v>100</v>
      </c>
      <c r="E182" s="121">
        <v>5000</v>
      </c>
      <c r="F182" s="129"/>
    </row>
    <row r="183" spans="1:6" ht="19.5" customHeight="1">
      <c r="A183" s="42">
        <v>40784</v>
      </c>
      <c r="B183" s="44" t="s">
        <v>100</v>
      </c>
      <c r="C183" s="43" t="s">
        <v>117</v>
      </c>
      <c r="D183" s="53" t="s">
        <v>100</v>
      </c>
      <c r="E183" s="119">
        <v>5000</v>
      </c>
      <c r="F183" s="129"/>
    </row>
    <row r="184" spans="1:6" ht="19.5" customHeight="1">
      <c r="A184" s="42">
        <v>40784</v>
      </c>
      <c r="B184" s="44" t="s">
        <v>100</v>
      </c>
      <c r="C184" s="43" t="s">
        <v>119</v>
      </c>
      <c r="D184" s="53" t="s">
        <v>100</v>
      </c>
      <c r="E184" s="119">
        <v>5000</v>
      </c>
      <c r="F184" s="129"/>
    </row>
    <row r="185" spans="1:6" ht="19.5" customHeight="1">
      <c r="A185" s="61">
        <v>40784</v>
      </c>
      <c r="B185" s="44" t="s">
        <v>100</v>
      </c>
      <c r="C185" s="43" t="s">
        <v>125</v>
      </c>
      <c r="D185" s="53" t="s">
        <v>100</v>
      </c>
      <c r="E185" s="136">
        <v>20000</v>
      </c>
      <c r="F185" s="129"/>
    </row>
    <row r="186" spans="1:6" ht="19.5" customHeight="1">
      <c r="A186" s="61">
        <v>40786</v>
      </c>
      <c r="B186" s="44" t="s">
        <v>100</v>
      </c>
      <c r="C186" s="43" t="s">
        <v>126</v>
      </c>
      <c r="D186" s="53" t="s">
        <v>100</v>
      </c>
      <c r="E186" s="136">
        <v>200000</v>
      </c>
      <c r="F186" s="129"/>
    </row>
    <row r="187" spans="1:6" ht="19.5" customHeight="1">
      <c r="A187" s="52">
        <v>40791</v>
      </c>
      <c r="B187" s="135" t="s">
        <v>100</v>
      </c>
      <c r="C187" s="134" t="s">
        <v>99</v>
      </c>
      <c r="D187" s="62" t="s">
        <v>100</v>
      </c>
      <c r="E187" s="121">
        <v>100000</v>
      </c>
      <c r="F187" s="129"/>
    </row>
    <row r="188" spans="1:6" ht="19.5" customHeight="1">
      <c r="A188" s="52">
        <v>40800</v>
      </c>
      <c r="B188" s="44" t="s">
        <v>100</v>
      </c>
      <c r="C188" s="47" t="s">
        <v>102</v>
      </c>
      <c r="D188" s="53" t="s">
        <v>100</v>
      </c>
      <c r="E188" s="121">
        <v>10000</v>
      </c>
      <c r="F188" s="129"/>
    </row>
    <row r="189" spans="1:6" ht="19.5" customHeight="1">
      <c r="A189" s="52">
        <v>40800</v>
      </c>
      <c r="B189" s="44" t="s">
        <v>100</v>
      </c>
      <c r="C189" s="47" t="s">
        <v>101</v>
      </c>
      <c r="D189" s="53" t="s">
        <v>100</v>
      </c>
      <c r="E189" s="121">
        <v>30000</v>
      </c>
      <c r="F189" s="129"/>
    </row>
    <row r="190" spans="1:6" ht="19.5" customHeight="1">
      <c r="A190" s="52">
        <v>40801</v>
      </c>
      <c r="B190" s="53" t="s">
        <v>100</v>
      </c>
      <c r="C190" s="47" t="s">
        <v>103</v>
      </c>
      <c r="D190" s="53" t="s">
        <v>100</v>
      </c>
      <c r="E190" s="121">
        <v>5000</v>
      </c>
      <c r="F190" s="129"/>
    </row>
    <row r="191" spans="1:6" ht="19.5" customHeight="1">
      <c r="A191" s="52">
        <v>40801</v>
      </c>
      <c r="B191" s="53" t="s">
        <v>100</v>
      </c>
      <c r="C191" s="47" t="s">
        <v>118</v>
      </c>
      <c r="D191" s="53" t="s">
        <v>100</v>
      </c>
      <c r="E191" s="121">
        <v>5000</v>
      </c>
      <c r="F191" s="129"/>
    </row>
    <row r="192" spans="1:6" ht="19.5" customHeight="1">
      <c r="A192" s="52">
        <v>40802</v>
      </c>
      <c r="B192" s="53" t="s">
        <v>100</v>
      </c>
      <c r="C192" s="47" t="s">
        <v>127</v>
      </c>
      <c r="D192" s="53" t="s">
        <v>100</v>
      </c>
      <c r="E192" s="121">
        <v>360000</v>
      </c>
      <c r="F192" s="129"/>
    </row>
    <row r="193" spans="1:6" ht="19.5" customHeight="1">
      <c r="A193" s="52">
        <v>40812</v>
      </c>
      <c r="B193" s="53" t="s">
        <v>100</v>
      </c>
      <c r="C193" s="47" t="s">
        <v>113</v>
      </c>
      <c r="D193" s="53" t="s">
        <v>100</v>
      </c>
      <c r="E193" s="121">
        <v>5000</v>
      </c>
      <c r="F193" s="129"/>
    </row>
    <row r="194" spans="1:6" ht="19.5" customHeight="1">
      <c r="A194" s="52">
        <v>40812</v>
      </c>
      <c r="B194" s="53" t="s">
        <v>100</v>
      </c>
      <c r="C194" s="47" t="s">
        <v>116</v>
      </c>
      <c r="D194" s="53" t="s">
        <v>100</v>
      </c>
      <c r="E194" s="121">
        <v>5000</v>
      </c>
      <c r="F194" s="129"/>
    </row>
    <row r="195" spans="1:6" ht="19.5" customHeight="1">
      <c r="A195" s="52">
        <v>40812</v>
      </c>
      <c r="B195" s="53" t="s">
        <v>100</v>
      </c>
      <c r="C195" s="47" t="s">
        <v>107</v>
      </c>
      <c r="D195" s="53" t="s">
        <v>100</v>
      </c>
      <c r="E195" s="121">
        <v>5000</v>
      </c>
      <c r="F195" s="129"/>
    </row>
    <row r="196" spans="1:6" ht="19.5" customHeight="1">
      <c r="A196" s="52">
        <v>40812</v>
      </c>
      <c r="B196" s="53" t="s">
        <v>100</v>
      </c>
      <c r="C196" s="47" t="s">
        <v>108</v>
      </c>
      <c r="D196" s="53" t="s">
        <v>100</v>
      </c>
      <c r="E196" s="121">
        <v>5000</v>
      </c>
      <c r="F196" s="129"/>
    </row>
    <row r="197" spans="1:6" ht="19.5" customHeight="1">
      <c r="A197" s="52">
        <v>40812</v>
      </c>
      <c r="B197" s="53" t="s">
        <v>100</v>
      </c>
      <c r="C197" s="47" t="s">
        <v>115</v>
      </c>
      <c r="D197" s="53" t="s">
        <v>100</v>
      </c>
      <c r="E197" s="121">
        <v>5000</v>
      </c>
      <c r="F197" s="129"/>
    </row>
    <row r="198" spans="1:6" ht="19.5" customHeight="1">
      <c r="A198" s="52">
        <v>40812</v>
      </c>
      <c r="B198" s="44" t="s">
        <v>100</v>
      </c>
      <c r="C198" s="47" t="s">
        <v>120</v>
      </c>
      <c r="D198" s="53" t="s">
        <v>100</v>
      </c>
      <c r="E198" s="119">
        <v>5000</v>
      </c>
      <c r="F198" s="129"/>
    </row>
    <row r="199" spans="1:6" ht="19.5" customHeight="1">
      <c r="A199" s="52">
        <v>40812</v>
      </c>
      <c r="B199" s="44" t="s">
        <v>100</v>
      </c>
      <c r="C199" s="47" t="s">
        <v>119</v>
      </c>
      <c r="D199" s="53" t="s">
        <v>100</v>
      </c>
      <c r="E199" s="119">
        <v>5000</v>
      </c>
      <c r="F199" s="129"/>
    </row>
    <row r="200" spans="1:6" ht="19.5" customHeight="1">
      <c r="A200" s="52">
        <v>40812</v>
      </c>
      <c r="B200" s="44" t="s">
        <v>100</v>
      </c>
      <c r="C200" s="47" t="s">
        <v>114</v>
      </c>
      <c r="D200" s="53" t="s">
        <v>100</v>
      </c>
      <c r="E200" s="119">
        <v>5000</v>
      </c>
      <c r="F200" s="129"/>
    </row>
    <row r="201" spans="1:6" ht="19.5" customHeight="1">
      <c r="A201" s="52">
        <v>40812</v>
      </c>
      <c r="B201" s="44" t="s">
        <v>100</v>
      </c>
      <c r="C201" s="43" t="s">
        <v>105</v>
      </c>
      <c r="D201" s="53" t="s">
        <v>100</v>
      </c>
      <c r="E201" s="119">
        <v>5000</v>
      </c>
      <c r="F201" s="129"/>
    </row>
    <row r="202" spans="1:6" ht="19.5" customHeight="1">
      <c r="A202" s="52">
        <v>40812</v>
      </c>
      <c r="B202" s="44" t="s">
        <v>100</v>
      </c>
      <c r="C202" s="47" t="s">
        <v>110</v>
      </c>
      <c r="D202" s="53" t="s">
        <v>100</v>
      </c>
      <c r="E202" s="119">
        <v>5000</v>
      </c>
      <c r="F202" s="129"/>
    </row>
    <row r="203" spans="1:6" ht="19.5" customHeight="1">
      <c r="A203" s="52">
        <v>40812</v>
      </c>
      <c r="B203" s="44" t="s">
        <v>100</v>
      </c>
      <c r="C203" s="43" t="s">
        <v>128</v>
      </c>
      <c r="D203" s="53" t="s">
        <v>100</v>
      </c>
      <c r="E203" s="119">
        <v>10000</v>
      </c>
      <c r="F203" s="129"/>
    </row>
    <row r="204" spans="1:6" ht="19.5" customHeight="1">
      <c r="A204" s="52">
        <v>40812</v>
      </c>
      <c r="B204" s="44" t="s">
        <v>100</v>
      </c>
      <c r="C204" s="43" t="s">
        <v>111</v>
      </c>
      <c r="D204" s="44" t="s">
        <v>100</v>
      </c>
      <c r="E204" s="119">
        <v>5000</v>
      </c>
      <c r="F204" s="129"/>
    </row>
    <row r="205" spans="1:6" ht="19.5" customHeight="1">
      <c r="A205" s="52">
        <v>40812</v>
      </c>
      <c r="B205" s="53" t="s">
        <v>100</v>
      </c>
      <c r="C205" s="47" t="s">
        <v>106</v>
      </c>
      <c r="D205" s="53" t="s">
        <v>100</v>
      </c>
      <c r="E205" s="121">
        <v>5000</v>
      </c>
      <c r="F205" s="129"/>
    </row>
    <row r="206" spans="1:6" ht="19.5" customHeight="1">
      <c r="A206" s="52">
        <v>40812</v>
      </c>
      <c r="B206" s="44" t="s">
        <v>100</v>
      </c>
      <c r="C206" s="43" t="s">
        <v>112</v>
      </c>
      <c r="D206" s="53" t="s">
        <v>100</v>
      </c>
      <c r="E206" s="119">
        <v>5000</v>
      </c>
      <c r="F206" s="129"/>
    </row>
    <row r="207" spans="1:6" ht="19.5" customHeight="1">
      <c r="A207" s="52">
        <v>40812</v>
      </c>
      <c r="B207" s="44" t="s">
        <v>100</v>
      </c>
      <c r="C207" s="43" t="s">
        <v>121</v>
      </c>
      <c r="D207" s="53" t="s">
        <v>100</v>
      </c>
      <c r="E207" s="119">
        <v>10000</v>
      </c>
      <c r="F207" s="129"/>
    </row>
    <row r="208" spans="1:6" ht="19.5" customHeight="1">
      <c r="A208" s="42">
        <v>40813</v>
      </c>
      <c r="B208" s="44" t="s">
        <v>100</v>
      </c>
      <c r="C208" s="43" t="s">
        <v>117</v>
      </c>
      <c r="D208" s="53" t="s">
        <v>100</v>
      </c>
      <c r="E208" s="119">
        <v>5000</v>
      </c>
      <c r="F208" s="129"/>
    </row>
    <row r="209" spans="1:6" ht="19.5" customHeight="1">
      <c r="A209" s="61">
        <v>40814</v>
      </c>
      <c r="B209" s="44" t="s">
        <v>100</v>
      </c>
      <c r="C209" s="43" t="s">
        <v>129</v>
      </c>
      <c r="D209" s="53" t="s">
        <v>100</v>
      </c>
      <c r="E209" s="122">
        <v>20000</v>
      </c>
      <c r="F209" s="129"/>
    </row>
    <row r="210" spans="1:6" ht="19.5" customHeight="1">
      <c r="A210" s="126">
        <v>40814</v>
      </c>
      <c r="B210" s="44" t="s">
        <v>100</v>
      </c>
      <c r="C210" s="127" t="s">
        <v>130</v>
      </c>
      <c r="D210" s="53" t="s">
        <v>100</v>
      </c>
      <c r="E210" s="128">
        <v>1000000</v>
      </c>
      <c r="F210" s="129"/>
    </row>
    <row r="211" spans="1:6" ht="19.5" customHeight="1">
      <c r="A211" s="61">
        <v>40816</v>
      </c>
      <c r="B211" s="44" t="s">
        <v>100</v>
      </c>
      <c r="C211" s="43" t="s">
        <v>125</v>
      </c>
      <c r="D211" s="53" t="s">
        <v>100</v>
      </c>
      <c r="E211" s="122">
        <v>20000</v>
      </c>
      <c r="F211" s="129"/>
    </row>
    <row r="212" spans="1:6" ht="19.5" customHeight="1">
      <c r="A212" s="52">
        <v>40821</v>
      </c>
      <c r="B212" s="44" t="s">
        <v>100</v>
      </c>
      <c r="C212" s="134" t="s">
        <v>99</v>
      </c>
      <c r="D212" s="53" t="s">
        <v>100</v>
      </c>
      <c r="E212" s="121">
        <v>100000</v>
      </c>
      <c r="F212" s="130"/>
    </row>
    <row r="213" spans="1:6" ht="19.5" customHeight="1">
      <c r="A213" s="52">
        <v>40826</v>
      </c>
      <c r="B213" s="44" t="s">
        <v>100</v>
      </c>
      <c r="C213" s="47" t="s">
        <v>102</v>
      </c>
      <c r="D213" s="53" t="s">
        <v>100</v>
      </c>
      <c r="E213" s="121">
        <v>10000</v>
      </c>
      <c r="F213" s="129"/>
    </row>
    <row r="214" spans="1:6" ht="19.5" customHeight="1">
      <c r="A214" s="52">
        <v>40833</v>
      </c>
      <c r="B214" s="44" t="s">
        <v>100</v>
      </c>
      <c r="C214" s="47" t="s">
        <v>101</v>
      </c>
      <c r="D214" s="53" t="s">
        <v>100</v>
      </c>
      <c r="E214" s="121">
        <v>30000</v>
      </c>
      <c r="F214" s="129"/>
    </row>
    <row r="215" spans="1:6" ht="19.5" customHeight="1">
      <c r="A215" s="52">
        <v>40840</v>
      </c>
      <c r="B215" s="44" t="s">
        <v>100</v>
      </c>
      <c r="C215" s="47" t="s">
        <v>103</v>
      </c>
      <c r="D215" s="53" t="s">
        <v>100</v>
      </c>
      <c r="E215" s="121">
        <v>5000</v>
      </c>
      <c r="F215" s="129"/>
    </row>
    <row r="216" spans="1:6" ht="19.5" customHeight="1">
      <c r="A216" s="52">
        <v>40840</v>
      </c>
      <c r="B216" s="44" t="s">
        <v>100</v>
      </c>
      <c r="C216" s="43" t="s">
        <v>128</v>
      </c>
      <c r="D216" s="53" t="s">
        <v>100</v>
      </c>
      <c r="E216" s="119">
        <v>10000</v>
      </c>
      <c r="F216" s="129"/>
    </row>
    <row r="217" spans="1:6" ht="19.5" customHeight="1">
      <c r="A217" s="52">
        <v>40841</v>
      </c>
      <c r="B217" s="53" t="s">
        <v>100</v>
      </c>
      <c r="C217" s="47" t="s">
        <v>118</v>
      </c>
      <c r="D217" s="53" t="s">
        <v>100</v>
      </c>
      <c r="E217" s="121">
        <v>5000</v>
      </c>
      <c r="F217" s="129"/>
    </row>
    <row r="218" spans="1:6" ht="19.5" customHeight="1">
      <c r="A218" s="52">
        <v>40841</v>
      </c>
      <c r="B218" s="53" t="s">
        <v>100</v>
      </c>
      <c r="C218" s="47" t="s">
        <v>113</v>
      </c>
      <c r="D218" s="53" t="s">
        <v>100</v>
      </c>
      <c r="E218" s="121">
        <v>5000</v>
      </c>
      <c r="F218" s="129"/>
    </row>
    <row r="219" spans="1:6" ht="19.5" customHeight="1">
      <c r="A219" s="52">
        <v>40841</v>
      </c>
      <c r="B219" s="53" t="s">
        <v>100</v>
      </c>
      <c r="C219" s="47" t="s">
        <v>107</v>
      </c>
      <c r="D219" s="53" t="s">
        <v>100</v>
      </c>
      <c r="E219" s="121">
        <v>5000</v>
      </c>
      <c r="F219" s="129"/>
    </row>
    <row r="220" spans="1:6" ht="19.5" customHeight="1">
      <c r="A220" s="52">
        <v>40841</v>
      </c>
      <c r="B220" s="53" t="s">
        <v>100</v>
      </c>
      <c r="C220" s="47" t="s">
        <v>108</v>
      </c>
      <c r="D220" s="53" t="s">
        <v>100</v>
      </c>
      <c r="E220" s="121">
        <v>5000</v>
      </c>
      <c r="F220" s="129"/>
    </row>
    <row r="221" spans="1:6" ht="19.5" customHeight="1">
      <c r="A221" s="52">
        <v>40841</v>
      </c>
      <c r="B221" s="44" t="s">
        <v>100</v>
      </c>
      <c r="C221" s="47" t="s">
        <v>120</v>
      </c>
      <c r="D221" s="53" t="s">
        <v>100</v>
      </c>
      <c r="E221" s="119">
        <v>5000</v>
      </c>
      <c r="F221" s="129"/>
    </row>
    <row r="222" spans="1:6" ht="19.5" customHeight="1">
      <c r="A222" s="52">
        <v>40841</v>
      </c>
      <c r="B222" s="44" t="s">
        <v>100</v>
      </c>
      <c r="C222" s="43" t="s">
        <v>105</v>
      </c>
      <c r="D222" s="53" t="s">
        <v>100</v>
      </c>
      <c r="E222" s="119">
        <v>5000</v>
      </c>
      <c r="F222" s="129"/>
    </row>
    <row r="223" spans="1:6" ht="19.5" customHeight="1">
      <c r="A223" s="52">
        <v>40841</v>
      </c>
      <c r="B223" s="44" t="s">
        <v>100</v>
      </c>
      <c r="C223" s="47" t="s">
        <v>110</v>
      </c>
      <c r="D223" s="53" t="s">
        <v>100</v>
      </c>
      <c r="E223" s="119">
        <v>5000</v>
      </c>
      <c r="F223" s="129"/>
    </row>
    <row r="224" spans="1:6" ht="19.5" customHeight="1">
      <c r="A224" s="52">
        <v>40841</v>
      </c>
      <c r="B224" s="44" t="s">
        <v>100</v>
      </c>
      <c r="C224" s="43" t="s">
        <v>111</v>
      </c>
      <c r="D224" s="44" t="s">
        <v>100</v>
      </c>
      <c r="E224" s="119">
        <v>5000</v>
      </c>
      <c r="F224" s="129"/>
    </row>
    <row r="225" spans="1:6" ht="19.5" customHeight="1">
      <c r="A225" s="52">
        <v>40841</v>
      </c>
      <c r="B225" s="53" t="s">
        <v>100</v>
      </c>
      <c r="C225" s="47" t="s">
        <v>106</v>
      </c>
      <c r="D225" s="53" t="s">
        <v>100</v>
      </c>
      <c r="E225" s="121">
        <v>5000</v>
      </c>
      <c r="F225" s="129"/>
    </row>
    <row r="226" spans="1:6" ht="19.5" customHeight="1">
      <c r="A226" s="52">
        <v>40841</v>
      </c>
      <c r="B226" s="44" t="s">
        <v>100</v>
      </c>
      <c r="C226" s="43" t="s">
        <v>112</v>
      </c>
      <c r="D226" s="53" t="s">
        <v>100</v>
      </c>
      <c r="E226" s="119">
        <v>5000</v>
      </c>
      <c r="F226" s="129"/>
    </row>
    <row r="227" spans="1:6" ht="19.5" customHeight="1">
      <c r="A227" s="52">
        <v>40841</v>
      </c>
      <c r="B227" s="44" t="s">
        <v>100</v>
      </c>
      <c r="C227" s="43" t="s">
        <v>121</v>
      </c>
      <c r="D227" s="53" t="s">
        <v>100</v>
      </c>
      <c r="E227" s="119">
        <v>10000</v>
      </c>
      <c r="F227" s="129"/>
    </row>
    <row r="228" spans="1:6" ht="19.5" customHeight="1">
      <c r="A228" s="52">
        <v>40842</v>
      </c>
      <c r="B228" s="53" t="s">
        <v>100</v>
      </c>
      <c r="C228" s="47" t="s">
        <v>115</v>
      </c>
      <c r="D228" s="53" t="s">
        <v>100</v>
      </c>
      <c r="E228" s="121">
        <v>5000</v>
      </c>
      <c r="F228" s="129"/>
    </row>
    <row r="229" spans="1:6" ht="19.5" customHeight="1">
      <c r="A229" s="52">
        <v>40842</v>
      </c>
      <c r="B229" s="44" t="s">
        <v>100</v>
      </c>
      <c r="C229" s="47" t="s">
        <v>119</v>
      </c>
      <c r="D229" s="53" t="s">
        <v>100</v>
      </c>
      <c r="E229" s="119">
        <v>5000</v>
      </c>
      <c r="F229" s="129"/>
    </row>
    <row r="230" spans="1:6" ht="19.5" customHeight="1">
      <c r="A230" s="52">
        <v>40842</v>
      </c>
      <c r="B230" s="44" t="s">
        <v>100</v>
      </c>
      <c r="C230" s="47" t="s">
        <v>114</v>
      </c>
      <c r="D230" s="53" t="s">
        <v>100</v>
      </c>
      <c r="E230" s="119">
        <v>5000</v>
      </c>
      <c r="F230" s="129"/>
    </row>
    <row r="231" spans="1:6" ht="19.5" customHeight="1">
      <c r="A231" s="52">
        <v>40843</v>
      </c>
      <c r="B231" s="53" t="s">
        <v>100</v>
      </c>
      <c r="C231" s="47" t="s">
        <v>116</v>
      </c>
      <c r="D231" s="53" t="s">
        <v>100</v>
      </c>
      <c r="E231" s="121">
        <v>5000</v>
      </c>
      <c r="F231" s="129"/>
    </row>
    <row r="232" spans="1:6" ht="19.5" customHeight="1">
      <c r="A232" s="42">
        <v>40843</v>
      </c>
      <c r="B232" s="44" t="s">
        <v>100</v>
      </c>
      <c r="C232" s="43" t="s">
        <v>117</v>
      </c>
      <c r="D232" s="53" t="s">
        <v>100</v>
      </c>
      <c r="E232" s="119">
        <v>5000</v>
      </c>
      <c r="F232" s="129"/>
    </row>
    <row r="233" spans="1:6" ht="19.5" customHeight="1">
      <c r="A233" s="61">
        <v>40844</v>
      </c>
      <c r="B233" s="44" t="s">
        <v>100</v>
      </c>
      <c r="C233" s="43" t="s">
        <v>129</v>
      </c>
      <c r="D233" s="53" t="s">
        <v>100</v>
      </c>
      <c r="E233" s="122">
        <v>20000</v>
      </c>
      <c r="F233" s="129"/>
    </row>
    <row r="234" spans="1:6" ht="19.5" customHeight="1">
      <c r="A234" s="61">
        <v>40847</v>
      </c>
      <c r="B234" s="44" t="s">
        <v>100</v>
      </c>
      <c r="C234" s="43" t="s">
        <v>125</v>
      </c>
      <c r="D234" s="53" t="s">
        <v>100</v>
      </c>
      <c r="E234" s="122">
        <v>20000</v>
      </c>
      <c r="F234" s="129"/>
    </row>
    <row r="235" spans="1:6" ht="19.5" customHeight="1">
      <c r="A235" s="52">
        <v>40849</v>
      </c>
      <c r="B235" s="44" t="s">
        <v>100</v>
      </c>
      <c r="C235" s="134" t="s">
        <v>132</v>
      </c>
      <c r="D235" s="53" t="s">
        <v>100</v>
      </c>
      <c r="E235" s="119">
        <v>500000</v>
      </c>
      <c r="F235" s="130"/>
    </row>
    <row r="236" spans="1:6" ht="19.5" customHeight="1">
      <c r="A236" s="52">
        <v>40849</v>
      </c>
      <c r="B236" s="44" t="s">
        <v>100</v>
      </c>
      <c r="C236" s="47" t="s">
        <v>134</v>
      </c>
      <c r="D236" s="53" t="s">
        <v>100</v>
      </c>
      <c r="E236" s="119">
        <v>20000</v>
      </c>
      <c r="F236" s="129"/>
    </row>
    <row r="237" spans="1:6" ht="19.5" customHeight="1">
      <c r="A237" s="52">
        <v>40854</v>
      </c>
      <c r="B237" s="53" t="s">
        <v>100</v>
      </c>
      <c r="C237" s="47" t="s">
        <v>99</v>
      </c>
      <c r="D237" s="53" t="s">
        <v>100</v>
      </c>
      <c r="E237" s="121">
        <v>100000</v>
      </c>
      <c r="F237" s="129"/>
    </row>
    <row r="238" spans="1:6" ht="19.5" customHeight="1">
      <c r="A238" s="52">
        <v>40857</v>
      </c>
      <c r="B238" s="53" t="s">
        <v>100</v>
      </c>
      <c r="C238" s="47" t="s">
        <v>102</v>
      </c>
      <c r="D238" s="53" t="s">
        <v>100</v>
      </c>
      <c r="E238" s="121">
        <v>10000</v>
      </c>
      <c r="F238" s="129"/>
    </row>
    <row r="239" spans="1:6" ht="19.5" customHeight="1">
      <c r="A239" s="52">
        <v>40857</v>
      </c>
      <c r="B239" s="53" t="s">
        <v>100</v>
      </c>
      <c r="C239" s="47" t="s">
        <v>101</v>
      </c>
      <c r="D239" s="53" t="s">
        <v>100</v>
      </c>
      <c r="E239" s="121">
        <v>30000</v>
      </c>
      <c r="F239" s="129"/>
    </row>
    <row r="240" spans="1:6" ht="19.5" customHeight="1">
      <c r="A240" s="52">
        <v>40862</v>
      </c>
      <c r="B240" s="53" t="s">
        <v>100</v>
      </c>
      <c r="C240" s="47" t="s">
        <v>118</v>
      </c>
      <c r="D240" s="53" t="s">
        <v>100</v>
      </c>
      <c r="E240" s="121">
        <v>5000</v>
      </c>
      <c r="F240" s="129"/>
    </row>
    <row r="241" spans="1:6" ht="19.5" customHeight="1">
      <c r="A241" s="52">
        <v>40871</v>
      </c>
      <c r="B241" s="44" t="s">
        <v>100</v>
      </c>
      <c r="C241" s="43" t="s">
        <v>128</v>
      </c>
      <c r="D241" s="53" t="s">
        <v>100</v>
      </c>
      <c r="E241" s="119">
        <v>10000</v>
      </c>
      <c r="F241" s="129"/>
    </row>
    <row r="242" spans="1:6" ht="19.5" customHeight="1">
      <c r="A242" s="52">
        <v>40872</v>
      </c>
      <c r="B242" s="53" t="s">
        <v>100</v>
      </c>
      <c r="C242" s="47" t="s">
        <v>103</v>
      </c>
      <c r="D242" s="53" t="s">
        <v>100</v>
      </c>
      <c r="E242" s="121">
        <v>5000</v>
      </c>
      <c r="F242" s="129"/>
    </row>
    <row r="243" spans="1:6" ht="19.5" customHeight="1">
      <c r="A243" s="52">
        <v>40872</v>
      </c>
      <c r="B243" s="53" t="s">
        <v>100</v>
      </c>
      <c r="C243" s="47" t="s">
        <v>107</v>
      </c>
      <c r="D243" s="53" t="s">
        <v>100</v>
      </c>
      <c r="E243" s="121">
        <v>5000</v>
      </c>
      <c r="F243" s="129"/>
    </row>
    <row r="244" spans="1:6" ht="19.5" customHeight="1">
      <c r="A244" s="52">
        <v>40872</v>
      </c>
      <c r="B244" s="53" t="s">
        <v>100</v>
      </c>
      <c r="C244" s="47" t="s">
        <v>108</v>
      </c>
      <c r="D244" s="53" t="s">
        <v>100</v>
      </c>
      <c r="E244" s="121">
        <v>5000</v>
      </c>
      <c r="F244" s="129"/>
    </row>
    <row r="245" spans="1:6" ht="19.5" customHeight="1">
      <c r="A245" s="52">
        <v>40872</v>
      </c>
      <c r="B245" s="44" t="s">
        <v>100</v>
      </c>
      <c r="C245" s="47" t="s">
        <v>120</v>
      </c>
      <c r="D245" s="53" t="s">
        <v>100</v>
      </c>
      <c r="E245" s="119">
        <v>5000</v>
      </c>
      <c r="F245" s="129"/>
    </row>
    <row r="246" spans="1:6" ht="19.5" customHeight="1">
      <c r="A246" s="52">
        <v>40872</v>
      </c>
      <c r="B246" s="44" t="s">
        <v>100</v>
      </c>
      <c r="C246" s="43" t="s">
        <v>105</v>
      </c>
      <c r="D246" s="53" t="s">
        <v>100</v>
      </c>
      <c r="E246" s="119">
        <v>5000</v>
      </c>
      <c r="F246" s="129"/>
    </row>
    <row r="247" spans="1:6" ht="19.5" customHeight="1">
      <c r="A247" s="52">
        <v>40872</v>
      </c>
      <c r="B247" s="44" t="s">
        <v>100</v>
      </c>
      <c r="C247" s="47" t="s">
        <v>110</v>
      </c>
      <c r="D247" s="53" t="s">
        <v>100</v>
      </c>
      <c r="E247" s="119">
        <v>5000</v>
      </c>
      <c r="F247" s="129"/>
    </row>
    <row r="248" spans="1:6" ht="19.5" customHeight="1">
      <c r="A248" s="52">
        <v>40872</v>
      </c>
      <c r="B248" s="44" t="s">
        <v>100</v>
      </c>
      <c r="C248" s="43" t="s">
        <v>111</v>
      </c>
      <c r="D248" s="44" t="s">
        <v>100</v>
      </c>
      <c r="E248" s="119">
        <v>5000</v>
      </c>
      <c r="F248" s="129"/>
    </row>
    <row r="249" spans="1:6" ht="19.5" customHeight="1">
      <c r="A249" s="52">
        <v>40872</v>
      </c>
      <c r="B249" s="44" t="s">
        <v>100</v>
      </c>
      <c r="C249" s="43" t="s">
        <v>112</v>
      </c>
      <c r="D249" s="53" t="s">
        <v>100</v>
      </c>
      <c r="E249" s="119">
        <v>5000</v>
      </c>
      <c r="F249" s="129"/>
    </row>
    <row r="250" spans="1:6" ht="19.5" customHeight="1">
      <c r="A250" s="52">
        <v>40872</v>
      </c>
      <c r="B250" s="44" t="s">
        <v>100</v>
      </c>
      <c r="C250" s="43" t="s">
        <v>121</v>
      </c>
      <c r="D250" s="53" t="s">
        <v>100</v>
      </c>
      <c r="E250" s="119">
        <v>10000</v>
      </c>
      <c r="F250" s="129"/>
    </row>
    <row r="251" spans="1:6" ht="19.5" customHeight="1">
      <c r="A251" s="52">
        <v>40872</v>
      </c>
      <c r="B251" s="44" t="s">
        <v>100</v>
      </c>
      <c r="C251" s="47" t="s">
        <v>119</v>
      </c>
      <c r="D251" s="53" t="s">
        <v>100</v>
      </c>
      <c r="E251" s="119">
        <v>5000</v>
      </c>
      <c r="F251" s="129"/>
    </row>
    <row r="252" spans="1:6" ht="19.5" customHeight="1">
      <c r="A252" s="42">
        <v>40875</v>
      </c>
      <c r="B252" s="53" t="s">
        <v>100</v>
      </c>
      <c r="C252" s="47" t="s">
        <v>106</v>
      </c>
      <c r="D252" s="53" t="s">
        <v>100</v>
      </c>
      <c r="E252" s="121">
        <v>5000</v>
      </c>
      <c r="F252" s="129"/>
    </row>
    <row r="253" spans="1:6" ht="19.5" customHeight="1">
      <c r="A253" s="42">
        <v>40875</v>
      </c>
      <c r="B253" s="53" t="s">
        <v>100</v>
      </c>
      <c r="C253" s="47" t="s">
        <v>115</v>
      </c>
      <c r="D253" s="53" t="s">
        <v>100</v>
      </c>
      <c r="E253" s="121">
        <v>5000</v>
      </c>
      <c r="F253" s="129"/>
    </row>
    <row r="254" spans="1:6" ht="19.5" customHeight="1">
      <c r="A254" s="42">
        <v>40875</v>
      </c>
      <c r="B254" s="44" t="s">
        <v>100</v>
      </c>
      <c r="C254" s="47" t="s">
        <v>114</v>
      </c>
      <c r="D254" s="53" t="s">
        <v>100</v>
      </c>
      <c r="E254" s="119">
        <v>5000</v>
      </c>
      <c r="F254" s="129"/>
    </row>
    <row r="255" spans="1:6" ht="19.5" customHeight="1">
      <c r="A255" s="42">
        <v>40875</v>
      </c>
      <c r="B255" s="53" t="s">
        <v>100</v>
      </c>
      <c r="C255" s="47" t="s">
        <v>116</v>
      </c>
      <c r="D255" s="53" t="s">
        <v>100</v>
      </c>
      <c r="E255" s="121">
        <v>5000</v>
      </c>
      <c r="F255" s="129"/>
    </row>
    <row r="256" spans="1:6" ht="19.5" customHeight="1">
      <c r="A256" s="42">
        <v>40875</v>
      </c>
      <c r="B256" s="44" t="s">
        <v>100</v>
      </c>
      <c r="C256" s="43" t="s">
        <v>117</v>
      </c>
      <c r="D256" s="53" t="s">
        <v>100</v>
      </c>
      <c r="E256" s="119">
        <v>5000</v>
      </c>
      <c r="F256" s="129"/>
    </row>
    <row r="257" spans="1:6" ht="19.5" customHeight="1">
      <c r="A257" s="42">
        <v>40875</v>
      </c>
      <c r="B257" s="44" t="s">
        <v>100</v>
      </c>
      <c r="C257" s="43" t="s">
        <v>129</v>
      </c>
      <c r="D257" s="53" t="s">
        <v>100</v>
      </c>
      <c r="E257" s="122">
        <v>20000</v>
      </c>
      <c r="F257" s="129"/>
    </row>
    <row r="258" spans="1:6" ht="19.5" customHeight="1">
      <c r="A258" s="61">
        <v>40877</v>
      </c>
      <c r="B258" s="44" t="s">
        <v>100</v>
      </c>
      <c r="C258" s="43" t="s">
        <v>125</v>
      </c>
      <c r="D258" s="53" t="s">
        <v>100</v>
      </c>
      <c r="E258" s="122">
        <v>20000</v>
      </c>
      <c r="F258" s="129"/>
    </row>
    <row r="259" spans="1:6" ht="19.5" customHeight="1">
      <c r="A259" s="52">
        <v>40882</v>
      </c>
      <c r="B259" s="44" t="s">
        <v>100</v>
      </c>
      <c r="C259" s="134" t="s">
        <v>99</v>
      </c>
      <c r="D259" s="53" t="s">
        <v>100</v>
      </c>
      <c r="E259" s="121">
        <v>100000</v>
      </c>
      <c r="F259" s="130"/>
    </row>
    <row r="260" spans="1:6" ht="19.5" customHeight="1">
      <c r="A260" s="52">
        <v>40883</v>
      </c>
      <c r="B260" s="44" t="s">
        <v>100</v>
      </c>
      <c r="C260" s="47" t="s">
        <v>113</v>
      </c>
      <c r="D260" s="53" t="s">
        <v>100</v>
      </c>
      <c r="E260" s="119">
        <v>5000</v>
      </c>
      <c r="F260" s="129"/>
    </row>
    <row r="261" spans="1:6" ht="19.5" customHeight="1">
      <c r="A261" s="52">
        <v>40889</v>
      </c>
      <c r="B261" s="44" t="s">
        <v>100</v>
      </c>
      <c r="C261" s="47" t="s">
        <v>135</v>
      </c>
      <c r="D261" s="53" t="s">
        <v>100</v>
      </c>
      <c r="E261" s="119">
        <v>10000</v>
      </c>
      <c r="F261" s="129"/>
    </row>
    <row r="262" spans="1:6" ht="19.5" customHeight="1">
      <c r="A262" s="52">
        <v>40889</v>
      </c>
      <c r="B262" s="53" t="s">
        <v>100</v>
      </c>
      <c r="C262" s="47" t="s">
        <v>101</v>
      </c>
      <c r="D262" s="53" t="s">
        <v>100</v>
      </c>
      <c r="E262" s="121">
        <v>30000</v>
      </c>
      <c r="F262" s="129"/>
    </row>
    <row r="263" spans="1:6" ht="19.5" customHeight="1">
      <c r="A263" s="52">
        <v>40889</v>
      </c>
      <c r="B263" s="53" t="s">
        <v>100</v>
      </c>
      <c r="C263" s="47" t="s">
        <v>102</v>
      </c>
      <c r="D263" s="53" t="s">
        <v>100</v>
      </c>
      <c r="E263" s="121">
        <v>10000</v>
      </c>
      <c r="F263" s="129"/>
    </row>
    <row r="264" spans="1:6" ht="19.5" customHeight="1">
      <c r="A264" s="52">
        <v>40892</v>
      </c>
      <c r="B264" s="53" t="s">
        <v>100</v>
      </c>
      <c r="C264" s="47" t="s">
        <v>118</v>
      </c>
      <c r="D264" s="53" t="s">
        <v>100</v>
      </c>
      <c r="E264" s="121">
        <v>5000</v>
      </c>
      <c r="F264" s="129"/>
    </row>
    <row r="265" spans="1:6" ht="19.5" customHeight="1">
      <c r="A265" s="52">
        <v>40892</v>
      </c>
      <c r="B265" s="53" t="s">
        <v>100</v>
      </c>
      <c r="C265" s="47" t="s">
        <v>103</v>
      </c>
      <c r="D265" s="53" t="s">
        <v>100</v>
      </c>
      <c r="E265" s="121">
        <v>5000</v>
      </c>
      <c r="F265" s="129"/>
    </row>
    <row r="266" spans="1:6" ht="19.5" customHeight="1">
      <c r="A266" s="52">
        <v>41268</v>
      </c>
      <c r="B266" s="53" t="s">
        <v>136</v>
      </c>
      <c r="C266" s="47" t="s">
        <v>136</v>
      </c>
      <c r="D266" s="53" t="s">
        <v>136</v>
      </c>
      <c r="E266" s="121">
        <f>7173-1000</f>
        <v>6173</v>
      </c>
      <c r="F266" s="129"/>
    </row>
    <row r="267" spans="1:6" ht="19.5" customHeight="1">
      <c r="A267" s="52">
        <v>40903</v>
      </c>
      <c r="B267" s="44" t="s">
        <v>131</v>
      </c>
      <c r="C267" s="47" t="s">
        <v>110</v>
      </c>
      <c r="D267" s="53" t="s">
        <v>133</v>
      </c>
      <c r="E267" s="119">
        <v>5000</v>
      </c>
      <c r="F267" s="129"/>
    </row>
    <row r="268" spans="1:6" ht="19.5" customHeight="1">
      <c r="A268" s="52">
        <v>40903</v>
      </c>
      <c r="B268" s="44" t="s">
        <v>100</v>
      </c>
      <c r="C268" s="43" t="s">
        <v>113</v>
      </c>
      <c r="D268" s="53" t="s">
        <v>100</v>
      </c>
      <c r="E268" s="119">
        <v>5000</v>
      </c>
      <c r="F268" s="129"/>
    </row>
    <row r="269" spans="1:6" ht="19.5" customHeight="1">
      <c r="A269" s="52">
        <v>40903</v>
      </c>
      <c r="B269" s="44" t="s">
        <v>100</v>
      </c>
      <c r="C269" s="43" t="s">
        <v>121</v>
      </c>
      <c r="D269" s="53" t="s">
        <v>100</v>
      </c>
      <c r="E269" s="119">
        <v>10000</v>
      </c>
      <c r="F269" s="129"/>
    </row>
    <row r="270" spans="1:6" ht="19.5" customHeight="1">
      <c r="A270" s="52">
        <v>40903</v>
      </c>
      <c r="B270" s="44" t="s">
        <v>100</v>
      </c>
      <c r="C270" s="43" t="s">
        <v>111</v>
      </c>
      <c r="D270" s="44" t="s">
        <v>100</v>
      </c>
      <c r="E270" s="119">
        <v>5000</v>
      </c>
      <c r="F270" s="129"/>
    </row>
    <row r="271" spans="1:6" ht="19.5" customHeight="1">
      <c r="A271" s="52">
        <v>40903</v>
      </c>
      <c r="B271" s="53" t="s">
        <v>100</v>
      </c>
      <c r="C271" s="47" t="s">
        <v>115</v>
      </c>
      <c r="D271" s="53" t="s">
        <v>100</v>
      </c>
      <c r="E271" s="121">
        <v>5000</v>
      </c>
      <c r="F271" s="129"/>
    </row>
    <row r="272" spans="1:6" ht="19.5" customHeight="1">
      <c r="A272" s="52">
        <v>40903</v>
      </c>
      <c r="B272" s="53" t="s">
        <v>100</v>
      </c>
      <c r="C272" s="47" t="s">
        <v>116</v>
      </c>
      <c r="D272" s="53" t="s">
        <v>100</v>
      </c>
      <c r="E272" s="121">
        <v>5000</v>
      </c>
      <c r="F272" s="129"/>
    </row>
    <row r="273" spans="1:6" ht="19.5" customHeight="1">
      <c r="A273" s="52">
        <v>40903</v>
      </c>
      <c r="B273" s="53" t="s">
        <v>100</v>
      </c>
      <c r="C273" s="47" t="s">
        <v>108</v>
      </c>
      <c r="D273" s="53" t="s">
        <v>100</v>
      </c>
      <c r="E273" s="121">
        <v>5000</v>
      </c>
      <c r="F273" s="129"/>
    </row>
    <row r="274" spans="1:6" ht="19.5" customHeight="1">
      <c r="A274" s="52">
        <v>40903</v>
      </c>
      <c r="B274" s="53" t="s">
        <v>100</v>
      </c>
      <c r="C274" s="47" t="s">
        <v>107</v>
      </c>
      <c r="D274" s="53" t="s">
        <v>100</v>
      </c>
      <c r="E274" s="121">
        <v>5000</v>
      </c>
      <c r="F274" s="129"/>
    </row>
    <row r="275" spans="1:6" ht="19.5" customHeight="1">
      <c r="A275" s="52">
        <v>40903</v>
      </c>
      <c r="B275" s="44" t="s">
        <v>100</v>
      </c>
      <c r="C275" s="43" t="s">
        <v>112</v>
      </c>
      <c r="D275" s="53" t="s">
        <v>100</v>
      </c>
      <c r="E275" s="119">
        <v>5000</v>
      </c>
      <c r="F275" s="129"/>
    </row>
    <row r="276" spans="1:6" ht="19.5" customHeight="1">
      <c r="A276" s="52">
        <v>40903</v>
      </c>
      <c r="B276" s="44" t="s">
        <v>100</v>
      </c>
      <c r="C276" s="47" t="s">
        <v>119</v>
      </c>
      <c r="D276" s="53" t="s">
        <v>100</v>
      </c>
      <c r="E276" s="119">
        <v>5000</v>
      </c>
      <c r="F276" s="129"/>
    </row>
    <row r="277" spans="1:6" ht="19.5" customHeight="1">
      <c r="A277" s="52">
        <v>40903</v>
      </c>
      <c r="B277" s="44" t="s">
        <v>100</v>
      </c>
      <c r="C277" s="47" t="s">
        <v>114</v>
      </c>
      <c r="D277" s="53" t="s">
        <v>100</v>
      </c>
      <c r="E277" s="119">
        <v>5000</v>
      </c>
      <c r="F277" s="129"/>
    </row>
    <row r="278" spans="1:6" ht="19.5" customHeight="1">
      <c r="A278" s="52">
        <v>40903</v>
      </c>
      <c r="B278" s="44" t="s">
        <v>100</v>
      </c>
      <c r="C278" s="43" t="s">
        <v>105</v>
      </c>
      <c r="D278" s="53" t="s">
        <v>100</v>
      </c>
      <c r="E278" s="119">
        <v>5000</v>
      </c>
      <c r="F278" s="129"/>
    </row>
    <row r="279" spans="1:6" ht="19.5" customHeight="1">
      <c r="A279" s="52">
        <v>40903</v>
      </c>
      <c r="B279" s="44" t="s">
        <v>100</v>
      </c>
      <c r="C279" s="43" t="s">
        <v>128</v>
      </c>
      <c r="D279" s="53" t="s">
        <v>100</v>
      </c>
      <c r="E279" s="119">
        <v>10000</v>
      </c>
      <c r="F279" s="129"/>
    </row>
    <row r="280" spans="1:6" ht="19.5" customHeight="1">
      <c r="A280" s="52">
        <v>40904</v>
      </c>
      <c r="B280" s="44" t="s">
        <v>100</v>
      </c>
      <c r="C280" s="43" t="s">
        <v>117</v>
      </c>
      <c r="D280" s="53" t="s">
        <v>100</v>
      </c>
      <c r="E280" s="119">
        <v>5000</v>
      </c>
      <c r="F280" s="129"/>
    </row>
    <row r="281" spans="1:6" ht="19.5" customHeight="1">
      <c r="A281" s="42">
        <v>40905</v>
      </c>
      <c r="B281" s="53" t="s">
        <v>100</v>
      </c>
      <c r="C281" s="47" t="s">
        <v>106</v>
      </c>
      <c r="D281" s="53" t="s">
        <v>100</v>
      </c>
      <c r="E281" s="121">
        <v>5000</v>
      </c>
      <c r="F281" s="129"/>
    </row>
    <row r="282" spans="1:6" ht="19.5" customHeight="1">
      <c r="A282" s="61">
        <v>40905</v>
      </c>
      <c r="B282" s="44" t="s">
        <v>100</v>
      </c>
      <c r="C282" s="47" t="s">
        <v>120</v>
      </c>
      <c r="D282" s="53" t="s">
        <v>100</v>
      </c>
      <c r="E282" s="122">
        <v>5000</v>
      </c>
      <c r="F282" s="129"/>
    </row>
    <row r="283" spans="1:6" ht="19.5" customHeight="1">
      <c r="A283" s="42">
        <v>40905</v>
      </c>
      <c r="B283" s="44" t="s">
        <v>100</v>
      </c>
      <c r="C283" s="43" t="s">
        <v>129</v>
      </c>
      <c r="D283" s="53" t="s">
        <v>100</v>
      </c>
      <c r="E283" s="122">
        <v>20000</v>
      </c>
      <c r="F283" s="129"/>
    </row>
    <row r="284" spans="1:6" ht="19.5" customHeight="1" thickBot="1">
      <c r="A284" s="45">
        <v>40905</v>
      </c>
      <c r="B284" s="54" t="s">
        <v>100</v>
      </c>
      <c r="C284" s="46" t="s">
        <v>125</v>
      </c>
      <c r="D284" s="60" t="s">
        <v>100</v>
      </c>
      <c r="E284" s="120">
        <v>20000</v>
      </c>
      <c r="F284" s="133"/>
    </row>
    <row r="285" spans="1:11" s="91" customFormat="1" ht="24.75" customHeight="1" thickBot="1" thickTop="1">
      <c r="A285" s="140" t="s">
        <v>141</v>
      </c>
      <c r="B285" s="141"/>
      <c r="C285" s="141"/>
      <c r="D285" s="142"/>
      <c r="E285" s="123">
        <f>SUM(E7:E284)</f>
        <v>17466949</v>
      </c>
      <c r="F285" s="132"/>
      <c r="G285" s="90"/>
      <c r="H285" s="90"/>
      <c r="I285" s="90"/>
      <c r="J285" s="90"/>
      <c r="K285" s="90"/>
    </row>
  </sheetData>
  <sheetProtection/>
  <mergeCells count="6">
    <mergeCell ref="A7:B7"/>
    <mergeCell ref="A285:D285"/>
    <mergeCell ref="A4:F4"/>
    <mergeCell ref="A3:F3"/>
    <mergeCell ref="A2:F2"/>
    <mergeCell ref="A5:B5"/>
  </mergeCells>
  <printOptions horizontalCentered="1"/>
  <pageMargins left="0.3937007874015748" right="0.3937007874015748" top="0.7480314960629921" bottom="0.3937007874015748" header="0.31496062992125984" footer="0.1968503937007874"/>
  <pageSetup horizontalDpi="600" verticalDpi="600" orientation="portrait" paperSize="9" r:id="rId1"/>
  <headerFooter alignWithMargins="0">
    <oddFooter>&amp;C&amp;8후원금(금전) 수입명세서-&amp;P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E9" sqref="E9"/>
    </sheetView>
  </sheetViews>
  <sheetFormatPr defaultColWidth="9.00390625" defaultRowHeight="19.5" customHeight="1"/>
  <cols>
    <col min="1" max="1" width="11.625" style="4" customWidth="1"/>
    <col min="2" max="2" width="12.625" style="4" customWidth="1"/>
    <col min="3" max="3" width="13.625" style="4" customWidth="1"/>
    <col min="4" max="4" width="11.00390625" style="4" bestFit="1" customWidth="1"/>
    <col min="5" max="5" width="20.625" style="4" customWidth="1"/>
    <col min="6" max="6" width="6.875" style="4" customWidth="1"/>
    <col min="7" max="7" width="4.75390625" style="113" bestFit="1" customWidth="1"/>
    <col min="8" max="8" width="6.25390625" style="96" bestFit="1" customWidth="1"/>
  </cols>
  <sheetData>
    <row r="1" spans="1:8" s="1" customFormat="1" ht="30" customHeight="1" thickBot="1">
      <c r="A1" s="146" t="s">
        <v>142</v>
      </c>
      <c r="B1" s="146"/>
      <c r="C1" s="146"/>
      <c r="D1" s="95"/>
      <c r="E1" s="6"/>
      <c r="F1" s="4"/>
      <c r="G1" s="113"/>
      <c r="H1" s="96"/>
    </row>
    <row r="2" spans="1:8" s="1" customFormat="1" ht="19.5" customHeight="1" thickBot="1">
      <c r="A2" s="97" t="s">
        <v>0</v>
      </c>
      <c r="B2" s="98" t="s">
        <v>1</v>
      </c>
      <c r="C2" s="98" t="s">
        <v>13</v>
      </c>
      <c r="D2" s="98" t="s">
        <v>145</v>
      </c>
      <c r="E2" s="98" t="s">
        <v>14</v>
      </c>
      <c r="F2" s="99" t="s">
        <v>3</v>
      </c>
      <c r="G2" s="116" t="s">
        <v>231</v>
      </c>
      <c r="H2" s="117" t="s">
        <v>232</v>
      </c>
    </row>
    <row r="3" spans="1:8" ht="19.5" customHeight="1">
      <c r="A3" s="88">
        <v>40545</v>
      </c>
      <c r="B3" s="89" t="s">
        <v>2</v>
      </c>
      <c r="C3" s="89" t="s">
        <v>146</v>
      </c>
      <c r="D3" s="89" t="s">
        <v>40</v>
      </c>
      <c r="E3" s="104" t="s">
        <v>147</v>
      </c>
      <c r="F3" s="89">
        <v>4</v>
      </c>
      <c r="G3" s="111" t="s">
        <v>143</v>
      </c>
      <c r="H3" s="105"/>
    </row>
    <row r="4" spans="1:8" ht="19.5" customHeight="1">
      <c r="A4" s="28">
        <v>40545</v>
      </c>
      <c r="B4" s="18" t="s">
        <v>148</v>
      </c>
      <c r="C4" s="30" t="s">
        <v>149</v>
      </c>
      <c r="D4" s="30" t="s">
        <v>42</v>
      </c>
      <c r="E4" s="18" t="s">
        <v>150</v>
      </c>
      <c r="F4" s="30">
        <v>3</v>
      </c>
      <c r="G4" s="101" t="s">
        <v>143</v>
      </c>
      <c r="H4" s="106"/>
    </row>
    <row r="5" spans="1:8" ht="19.5" customHeight="1">
      <c r="A5" s="28">
        <v>40552</v>
      </c>
      <c r="B5" s="18" t="s">
        <v>148</v>
      </c>
      <c r="C5" s="30" t="s">
        <v>149</v>
      </c>
      <c r="D5" s="30" t="s">
        <v>40</v>
      </c>
      <c r="E5" s="18" t="s">
        <v>151</v>
      </c>
      <c r="F5" s="30">
        <v>1</v>
      </c>
      <c r="G5" s="101" t="s">
        <v>143</v>
      </c>
      <c r="H5" s="107"/>
    </row>
    <row r="6" spans="1:8" ht="19.5" customHeight="1">
      <c r="A6" s="28">
        <v>40552</v>
      </c>
      <c r="B6" s="18" t="s">
        <v>148</v>
      </c>
      <c r="C6" s="30" t="s">
        <v>149</v>
      </c>
      <c r="D6" s="30" t="s">
        <v>40</v>
      </c>
      <c r="E6" s="18" t="s">
        <v>152</v>
      </c>
      <c r="F6" s="30">
        <v>7</v>
      </c>
      <c r="G6" s="101" t="s">
        <v>143</v>
      </c>
      <c r="H6" s="106"/>
    </row>
    <row r="7" spans="1:8" ht="19.5" customHeight="1">
      <c r="A7" s="28">
        <v>40552</v>
      </c>
      <c r="B7" s="18" t="s">
        <v>148</v>
      </c>
      <c r="C7" s="30" t="s">
        <v>149</v>
      </c>
      <c r="D7" s="30" t="s">
        <v>40</v>
      </c>
      <c r="E7" s="18" t="s">
        <v>153</v>
      </c>
      <c r="F7" s="30">
        <v>5</v>
      </c>
      <c r="G7" s="101" t="s">
        <v>143</v>
      </c>
      <c r="H7" s="106"/>
    </row>
    <row r="8" spans="1:8" ht="19.5" customHeight="1">
      <c r="A8" s="28">
        <v>40552</v>
      </c>
      <c r="B8" s="18" t="s">
        <v>148</v>
      </c>
      <c r="C8" s="30" t="s">
        <v>149</v>
      </c>
      <c r="D8" s="30" t="s">
        <v>42</v>
      </c>
      <c r="E8" s="18" t="s">
        <v>150</v>
      </c>
      <c r="F8" s="30">
        <v>2</v>
      </c>
      <c r="G8" s="101" t="s">
        <v>143</v>
      </c>
      <c r="H8" s="106"/>
    </row>
    <row r="9" spans="1:8" ht="19.5" customHeight="1">
      <c r="A9" s="28">
        <v>40559</v>
      </c>
      <c r="B9" s="18" t="s">
        <v>148</v>
      </c>
      <c r="C9" s="30" t="s">
        <v>149</v>
      </c>
      <c r="D9" s="30" t="s">
        <v>40</v>
      </c>
      <c r="E9" s="18" t="s">
        <v>152</v>
      </c>
      <c r="F9" s="30">
        <v>5</v>
      </c>
      <c r="G9" s="101" t="s">
        <v>143</v>
      </c>
      <c r="H9" s="106"/>
    </row>
    <row r="10" spans="1:8" ht="19.5" customHeight="1">
      <c r="A10" s="28">
        <v>40559</v>
      </c>
      <c r="B10" s="18" t="s">
        <v>148</v>
      </c>
      <c r="C10" s="30" t="s">
        <v>149</v>
      </c>
      <c r="D10" s="30" t="s">
        <v>42</v>
      </c>
      <c r="E10" s="18" t="s">
        <v>150</v>
      </c>
      <c r="F10" s="30">
        <v>2</v>
      </c>
      <c r="G10" s="101" t="s">
        <v>143</v>
      </c>
      <c r="H10" s="106"/>
    </row>
    <row r="11" spans="1:8" ht="19.5" customHeight="1">
      <c r="A11" s="28">
        <v>40559</v>
      </c>
      <c r="B11" s="18" t="s">
        <v>148</v>
      </c>
      <c r="C11" s="30" t="s">
        <v>149</v>
      </c>
      <c r="D11" s="30" t="s">
        <v>40</v>
      </c>
      <c r="E11" s="18" t="s">
        <v>154</v>
      </c>
      <c r="F11" s="30">
        <v>5</v>
      </c>
      <c r="G11" s="112" t="s">
        <v>143</v>
      </c>
      <c r="H11" s="106"/>
    </row>
    <row r="12" spans="1:8" ht="19.5" customHeight="1">
      <c r="A12" s="28">
        <v>40564</v>
      </c>
      <c r="B12" s="18" t="s">
        <v>148</v>
      </c>
      <c r="C12" s="30" t="s">
        <v>149</v>
      </c>
      <c r="D12" s="30" t="s">
        <v>75</v>
      </c>
      <c r="E12" s="18" t="s">
        <v>155</v>
      </c>
      <c r="F12" s="30">
        <v>62</v>
      </c>
      <c r="G12" s="101" t="s">
        <v>223</v>
      </c>
      <c r="H12" s="106"/>
    </row>
    <row r="13" spans="1:8" ht="19.5" customHeight="1">
      <c r="A13" s="28">
        <v>40564</v>
      </c>
      <c r="B13" s="18" t="s">
        <v>148</v>
      </c>
      <c r="C13" s="30" t="s">
        <v>149</v>
      </c>
      <c r="D13" s="30" t="s">
        <v>75</v>
      </c>
      <c r="E13" s="18" t="s">
        <v>156</v>
      </c>
      <c r="F13" s="30">
        <v>4</v>
      </c>
      <c r="G13" s="101" t="s">
        <v>223</v>
      </c>
      <c r="H13" s="106"/>
    </row>
    <row r="14" spans="1:8" ht="19.5" customHeight="1">
      <c r="A14" s="28">
        <v>40566</v>
      </c>
      <c r="B14" s="18" t="s">
        <v>148</v>
      </c>
      <c r="C14" s="30" t="s">
        <v>149</v>
      </c>
      <c r="D14" s="30" t="s">
        <v>40</v>
      </c>
      <c r="E14" s="18" t="s">
        <v>154</v>
      </c>
      <c r="F14" s="30">
        <v>5</v>
      </c>
      <c r="G14" s="101" t="s">
        <v>143</v>
      </c>
      <c r="H14" s="106"/>
    </row>
    <row r="15" spans="1:8" ht="19.5" customHeight="1">
      <c r="A15" s="28">
        <v>40566</v>
      </c>
      <c r="B15" s="18" t="s">
        <v>148</v>
      </c>
      <c r="C15" s="30" t="s">
        <v>149</v>
      </c>
      <c r="D15" s="30" t="s">
        <v>40</v>
      </c>
      <c r="E15" s="18" t="s">
        <v>152</v>
      </c>
      <c r="F15" s="30">
        <v>5</v>
      </c>
      <c r="G15" s="101" t="s">
        <v>143</v>
      </c>
      <c r="H15" s="106"/>
    </row>
    <row r="16" spans="1:8" ht="19.5" customHeight="1">
      <c r="A16" s="28">
        <v>40566</v>
      </c>
      <c r="B16" s="18" t="s">
        <v>148</v>
      </c>
      <c r="C16" s="30" t="s">
        <v>149</v>
      </c>
      <c r="D16" s="30" t="s">
        <v>42</v>
      </c>
      <c r="E16" s="18" t="s">
        <v>150</v>
      </c>
      <c r="F16" s="30">
        <v>3</v>
      </c>
      <c r="G16" s="101" t="s">
        <v>143</v>
      </c>
      <c r="H16" s="106"/>
    </row>
    <row r="17" spans="1:8" ht="19.5" customHeight="1">
      <c r="A17" s="28">
        <v>40568</v>
      </c>
      <c r="B17" s="18" t="s">
        <v>148</v>
      </c>
      <c r="C17" s="30" t="s">
        <v>157</v>
      </c>
      <c r="D17" s="30" t="s">
        <v>42</v>
      </c>
      <c r="E17" s="18" t="s">
        <v>158</v>
      </c>
      <c r="F17" s="30">
        <v>11</v>
      </c>
      <c r="G17" s="101" t="s">
        <v>144</v>
      </c>
      <c r="H17" s="106"/>
    </row>
    <row r="18" spans="1:8" ht="19.5" customHeight="1">
      <c r="A18" s="28">
        <v>40568</v>
      </c>
      <c r="B18" s="18" t="s">
        <v>148</v>
      </c>
      <c r="C18" s="30" t="s">
        <v>157</v>
      </c>
      <c r="D18" s="30" t="s">
        <v>42</v>
      </c>
      <c r="E18" s="18" t="s">
        <v>159</v>
      </c>
      <c r="F18" s="30">
        <v>15</v>
      </c>
      <c r="G18" s="101" t="s">
        <v>144</v>
      </c>
      <c r="H18" s="106"/>
    </row>
    <row r="19" spans="1:8" ht="19.5" customHeight="1">
      <c r="A19" s="28">
        <v>40568</v>
      </c>
      <c r="B19" s="18" t="s">
        <v>148</v>
      </c>
      <c r="C19" s="30" t="s">
        <v>157</v>
      </c>
      <c r="D19" s="30" t="s">
        <v>40</v>
      </c>
      <c r="E19" s="18" t="s">
        <v>160</v>
      </c>
      <c r="F19" s="30">
        <v>20</v>
      </c>
      <c r="G19" s="101" t="s">
        <v>143</v>
      </c>
      <c r="H19" s="106"/>
    </row>
    <row r="20" spans="1:8" ht="19.5" customHeight="1">
      <c r="A20" s="28">
        <v>40569</v>
      </c>
      <c r="B20" s="18" t="s">
        <v>148</v>
      </c>
      <c r="C20" s="30" t="s">
        <v>161</v>
      </c>
      <c r="D20" s="30" t="s">
        <v>75</v>
      </c>
      <c r="E20" s="18" t="s">
        <v>162</v>
      </c>
      <c r="F20" s="30">
        <v>40</v>
      </c>
      <c r="G20" s="101" t="s">
        <v>224</v>
      </c>
      <c r="H20" s="107"/>
    </row>
    <row r="21" spans="1:8" ht="19.5" customHeight="1">
      <c r="A21" s="28">
        <v>40569</v>
      </c>
      <c r="B21" s="18" t="s">
        <v>148</v>
      </c>
      <c r="C21" s="30" t="s">
        <v>163</v>
      </c>
      <c r="D21" s="30" t="s">
        <v>75</v>
      </c>
      <c r="E21" s="18" t="s">
        <v>162</v>
      </c>
      <c r="F21" s="30">
        <v>40</v>
      </c>
      <c r="G21" s="101" t="s">
        <v>144</v>
      </c>
      <c r="H21" s="106"/>
    </row>
    <row r="22" spans="1:8" ht="19.5" customHeight="1">
      <c r="A22" s="28">
        <v>40569</v>
      </c>
      <c r="B22" s="18" t="s">
        <v>148</v>
      </c>
      <c r="C22" s="30" t="s">
        <v>164</v>
      </c>
      <c r="D22" s="30" t="s">
        <v>75</v>
      </c>
      <c r="E22" s="18" t="s">
        <v>165</v>
      </c>
      <c r="F22" s="30">
        <v>9</v>
      </c>
      <c r="G22" s="101" t="s">
        <v>144</v>
      </c>
      <c r="H22" s="106"/>
    </row>
    <row r="23" spans="1:8" ht="19.5" customHeight="1">
      <c r="A23" s="28">
        <v>40570</v>
      </c>
      <c r="B23" s="18" t="s">
        <v>148</v>
      </c>
      <c r="C23" s="30" t="s">
        <v>166</v>
      </c>
      <c r="D23" s="30" t="s">
        <v>75</v>
      </c>
      <c r="E23" s="18" t="s">
        <v>167</v>
      </c>
      <c r="F23" s="30">
        <v>40</v>
      </c>
      <c r="G23" s="101" t="s">
        <v>87</v>
      </c>
      <c r="H23" s="106"/>
    </row>
    <row r="24" spans="1:8" ht="19.5" customHeight="1">
      <c r="A24" s="28">
        <v>40570</v>
      </c>
      <c r="B24" s="18" t="s">
        <v>148</v>
      </c>
      <c r="C24" s="30" t="s">
        <v>168</v>
      </c>
      <c r="D24" s="30" t="s">
        <v>40</v>
      </c>
      <c r="E24" s="18" t="s">
        <v>169</v>
      </c>
      <c r="F24" s="30">
        <v>6</v>
      </c>
      <c r="G24" s="101" t="s">
        <v>143</v>
      </c>
      <c r="H24" s="106"/>
    </row>
    <row r="25" spans="1:8" ht="19.5" customHeight="1">
      <c r="A25" s="28">
        <v>40573</v>
      </c>
      <c r="B25" s="18" t="s">
        <v>148</v>
      </c>
      <c r="C25" s="30" t="s">
        <v>149</v>
      </c>
      <c r="D25" s="30" t="s">
        <v>40</v>
      </c>
      <c r="E25" s="18" t="s">
        <v>153</v>
      </c>
      <c r="F25" s="30">
        <v>10</v>
      </c>
      <c r="G25" s="101" t="s">
        <v>143</v>
      </c>
      <c r="H25" s="106"/>
    </row>
    <row r="26" spans="1:8" ht="19.5" customHeight="1">
      <c r="A26" s="28">
        <v>40580</v>
      </c>
      <c r="B26" s="18" t="s">
        <v>148</v>
      </c>
      <c r="C26" s="30" t="s">
        <v>149</v>
      </c>
      <c r="D26" s="30" t="s">
        <v>40</v>
      </c>
      <c r="E26" s="100" t="s">
        <v>154</v>
      </c>
      <c r="F26" s="30">
        <v>4</v>
      </c>
      <c r="G26" s="101" t="s">
        <v>143</v>
      </c>
      <c r="H26" s="107"/>
    </row>
    <row r="27" spans="1:8" ht="19.5" customHeight="1">
      <c r="A27" s="28">
        <v>40580</v>
      </c>
      <c r="B27" s="18" t="s">
        <v>148</v>
      </c>
      <c r="C27" s="30" t="s">
        <v>149</v>
      </c>
      <c r="D27" s="30" t="s">
        <v>42</v>
      </c>
      <c r="E27" s="18" t="s">
        <v>150</v>
      </c>
      <c r="F27" s="30">
        <v>4</v>
      </c>
      <c r="G27" s="101" t="s">
        <v>143</v>
      </c>
      <c r="H27" s="106"/>
    </row>
    <row r="28" spans="1:8" ht="19.5" customHeight="1">
      <c r="A28" s="28">
        <v>40587</v>
      </c>
      <c r="B28" s="18" t="s">
        <v>148</v>
      </c>
      <c r="C28" s="30" t="s">
        <v>149</v>
      </c>
      <c r="D28" s="30" t="s">
        <v>42</v>
      </c>
      <c r="E28" s="18" t="s">
        <v>150</v>
      </c>
      <c r="F28" s="30">
        <v>4</v>
      </c>
      <c r="G28" s="101" t="s">
        <v>143</v>
      </c>
      <c r="H28" s="106"/>
    </row>
    <row r="29" spans="1:8" ht="19.5" customHeight="1">
      <c r="A29" s="28">
        <v>40587</v>
      </c>
      <c r="B29" s="18" t="s">
        <v>148</v>
      </c>
      <c r="C29" s="30" t="s">
        <v>149</v>
      </c>
      <c r="D29" s="30" t="s">
        <v>40</v>
      </c>
      <c r="E29" s="18" t="s">
        <v>154</v>
      </c>
      <c r="F29" s="30">
        <v>4</v>
      </c>
      <c r="G29" s="101" t="s">
        <v>143</v>
      </c>
      <c r="H29" s="106"/>
    </row>
    <row r="30" spans="1:8" ht="19.5" customHeight="1">
      <c r="A30" s="28">
        <v>40594</v>
      </c>
      <c r="B30" s="18" t="s">
        <v>148</v>
      </c>
      <c r="C30" s="30" t="s">
        <v>149</v>
      </c>
      <c r="D30" s="30" t="s">
        <v>42</v>
      </c>
      <c r="E30" s="18" t="s">
        <v>150</v>
      </c>
      <c r="F30" s="30">
        <v>3</v>
      </c>
      <c r="G30" s="101" t="s">
        <v>143</v>
      </c>
      <c r="H30" s="106"/>
    </row>
    <row r="31" spans="1:8" ht="19.5" customHeight="1">
      <c r="A31" s="28">
        <v>40594</v>
      </c>
      <c r="B31" s="18" t="s">
        <v>148</v>
      </c>
      <c r="C31" s="30" t="s">
        <v>149</v>
      </c>
      <c r="D31" s="30" t="s">
        <v>40</v>
      </c>
      <c r="E31" s="18" t="s">
        <v>152</v>
      </c>
      <c r="F31" s="30">
        <v>1</v>
      </c>
      <c r="G31" s="101" t="s">
        <v>143</v>
      </c>
      <c r="H31" s="106"/>
    </row>
    <row r="32" spans="1:8" ht="19.5" customHeight="1">
      <c r="A32" s="28">
        <v>40594</v>
      </c>
      <c r="B32" s="18" t="s">
        <v>148</v>
      </c>
      <c r="C32" s="30" t="s">
        <v>149</v>
      </c>
      <c r="D32" s="30" t="s">
        <v>40</v>
      </c>
      <c r="E32" s="18" t="s">
        <v>154</v>
      </c>
      <c r="F32" s="30">
        <v>3</v>
      </c>
      <c r="G32" s="101" t="s">
        <v>143</v>
      </c>
      <c r="H32" s="106"/>
    </row>
    <row r="33" spans="1:8" ht="19.5" customHeight="1">
      <c r="A33" s="28">
        <v>40601</v>
      </c>
      <c r="B33" s="18" t="s">
        <v>148</v>
      </c>
      <c r="C33" s="30" t="s">
        <v>149</v>
      </c>
      <c r="D33" s="30" t="s">
        <v>40</v>
      </c>
      <c r="E33" s="18" t="s">
        <v>152</v>
      </c>
      <c r="F33" s="30">
        <v>10</v>
      </c>
      <c r="G33" s="101" t="s">
        <v>143</v>
      </c>
      <c r="H33" s="106"/>
    </row>
    <row r="34" spans="1:8" ht="19.5" customHeight="1">
      <c r="A34" s="28">
        <v>40601</v>
      </c>
      <c r="B34" s="18" t="s">
        <v>148</v>
      </c>
      <c r="C34" s="30" t="s">
        <v>149</v>
      </c>
      <c r="D34" s="30" t="s">
        <v>40</v>
      </c>
      <c r="E34" s="18" t="s">
        <v>154</v>
      </c>
      <c r="F34" s="30">
        <v>1</v>
      </c>
      <c r="G34" s="101" t="s">
        <v>143</v>
      </c>
      <c r="H34" s="106"/>
    </row>
    <row r="35" spans="1:8" ht="19.5" customHeight="1">
      <c r="A35" s="28">
        <v>40608</v>
      </c>
      <c r="B35" s="18" t="s">
        <v>148</v>
      </c>
      <c r="C35" s="30" t="s">
        <v>149</v>
      </c>
      <c r="D35" s="30" t="s">
        <v>40</v>
      </c>
      <c r="E35" s="100" t="s">
        <v>154</v>
      </c>
      <c r="F35" s="30">
        <v>2</v>
      </c>
      <c r="G35" s="101" t="s">
        <v>143</v>
      </c>
      <c r="H35" s="106"/>
    </row>
    <row r="36" spans="1:8" ht="19.5" customHeight="1">
      <c r="A36" s="28">
        <v>40608</v>
      </c>
      <c r="B36" s="18" t="s">
        <v>148</v>
      </c>
      <c r="C36" s="30" t="s">
        <v>149</v>
      </c>
      <c r="D36" s="30" t="s">
        <v>40</v>
      </c>
      <c r="E36" s="18" t="s">
        <v>152</v>
      </c>
      <c r="F36" s="30">
        <v>5</v>
      </c>
      <c r="G36" s="101" t="s">
        <v>143</v>
      </c>
      <c r="H36" s="106"/>
    </row>
    <row r="37" spans="1:8" ht="19.5" customHeight="1">
      <c r="A37" s="28">
        <v>40612</v>
      </c>
      <c r="B37" s="18" t="s">
        <v>148</v>
      </c>
      <c r="C37" s="30" t="s">
        <v>149</v>
      </c>
      <c r="D37" s="30" t="s">
        <v>40</v>
      </c>
      <c r="E37" s="18" t="s">
        <v>170</v>
      </c>
      <c r="F37" s="30">
        <v>3</v>
      </c>
      <c r="G37" s="101" t="s">
        <v>143</v>
      </c>
      <c r="H37" s="106"/>
    </row>
    <row r="38" spans="1:8" ht="19.5" customHeight="1">
      <c r="A38" s="28">
        <v>40613</v>
      </c>
      <c r="B38" s="18" t="s">
        <v>148</v>
      </c>
      <c r="C38" s="30" t="s">
        <v>171</v>
      </c>
      <c r="D38" s="30" t="s">
        <v>75</v>
      </c>
      <c r="E38" s="18" t="s">
        <v>172</v>
      </c>
      <c r="F38" s="30">
        <v>90</v>
      </c>
      <c r="G38" s="101" t="s">
        <v>49</v>
      </c>
      <c r="H38" s="106"/>
    </row>
    <row r="39" spans="1:8" ht="19.5" customHeight="1">
      <c r="A39" s="28">
        <v>40615</v>
      </c>
      <c r="B39" s="18" t="s">
        <v>148</v>
      </c>
      <c r="C39" s="30" t="s">
        <v>149</v>
      </c>
      <c r="D39" s="30" t="s">
        <v>40</v>
      </c>
      <c r="E39" s="18" t="s">
        <v>173</v>
      </c>
      <c r="F39" s="30">
        <v>4</v>
      </c>
      <c r="G39" s="101" t="s">
        <v>143</v>
      </c>
      <c r="H39" s="106"/>
    </row>
    <row r="40" spans="1:8" ht="19.5" customHeight="1">
      <c r="A40" s="28">
        <v>40615</v>
      </c>
      <c r="B40" s="18" t="s">
        <v>148</v>
      </c>
      <c r="C40" s="30" t="s">
        <v>149</v>
      </c>
      <c r="D40" s="30" t="s">
        <v>42</v>
      </c>
      <c r="E40" s="18" t="s">
        <v>174</v>
      </c>
      <c r="F40" s="30">
        <v>1</v>
      </c>
      <c r="G40" s="101" t="s">
        <v>143</v>
      </c>
      <c r="H40" s="106"/>
    </row>
    <row r="41" spans="1:8" ht="19.5" customHeight="1">
      <c r="A41" s="28">
        <v>40615</v>
      </c>
      <c r="B41" s="18" t="s">
        <v>148</v>
      </c>
      <c r="C41" s="30" t="s">
        <v>149</v>
      </c>
      <c r="D41" s="30" t="s">
        <v>40</v>
      </c>
      <c r="E41" s="18" t="s">
        <v>152</v>
      </c>
      <c r="F41" s="30">
        <v>7</v>
      </c>
      <c r="G41" s="101" t="s">
        <v>143</v>
      </c>
      <c r="H41" s="106"/>
    </row>
    <row r="42" spans="1:8" ht="19.5" customHeight="1">
      <c r="A42" s="28">
        <v>40622</v>
      </c>
      <c r="B42" s="18" t="s">
        <v>148</v>
      </c>
      <c r="C42" s="30" t="s">
        <v>149</v>
      </c>
      <c r="D42" s="30" t="s">
        <v>40</v>
      </c>
      <c r="E42" s="18" t="s">
        <v>173</v>
      </c>
      <c r="F42" s="30">
        <v>2</v>
      </c>
      <c r="G42" s="101" t="s">
        <v>143</v>
      </c>
      <c r="H42" s="106"/>
    </row>
    <row r="43" spans="1:8" ht="19.5" customHeight="1">
      <c r="A43" s="28">
        <v>40622</v>
      </c>
      <c r="B43" s="18" t="s">
        <v>148</v>
      </c>
      <c r="C43" s="30" t="s">
        <v>149</v>
      </c>
      <c r="D43" s="30" t="s">
        <v>40</v>
      </c>
      <c r="E43" s="18" t="s">
        <v>175</v>
      </c>
      <c r="F43" s="30">
        <v>20</v>
      </c>
      <c r="G43" s="101" t="s">
        <v>143</v>
      </c>
      <c r="H43" s="106"/>
    </row>
    <row r="44" spans="1:8" ht="19.5" customHeight="1">
      <c r="A44" s="28">
        <v>40622</v>
      </c>
      <c r="B44" s="18" t="s">
        <v>148</v>
      </c>
      <c r="C44" s="30" t="s">
        <v>149</v>
      </c>
      <c r="D44" s="30" t="s">
        <v>42</v>
      </c>
      <c r="E44" s="18" t="s">
        <v>174</v>
      </c>
      <c r="F44" s="30">
        <v>1</v>
      </c>
      <c r="G44" s="101" t="s">
        <v>143</v>
      </c>
      <c r="H44" s="106"/>
    </row>
    <row r="45" spans="1:8" ht="19.5" customHeight="1">
      <c r="A45" s="28">
        <v>40644</v>
      </c>
      <c r="B45" s="18" t="s">
        <v>148</v>
      </c>
      <c r="C45" s="30" t="s">
        <v>176</v>
      </c>
      <c r="D45" s="30" t="s">
        <v>40</v>
      </c>
      <c r="E45" s="100" t="s">
        <v>154</v>
      </c>
      <c r="F45" s="30">
        <v>6</v>
      </c>
      <c r="G45" s="101" t="s">
        <v>143</v>
      </c>
      <c r="H45" s="106"/>
    </row>
    <row r="46" spans="1:8" ht="19.5" customHeight="1">
      <c r="A46" s="28">
        <v>40646</v>
      </c>
      <c r="B46" s="18" t="s">
        <v>148</v>
      </c>
      <c r="C46" s="30" t="s">
        <v>176</v>
      </c>
      <c r="D46" s="30" t="s">
        <v>40</v>
      </c>
      <c r="E46" s="18" t="s">
        <v>154</v>
      </c>
      <c r="F46" s="30">
        <v>10</v>
      </c>
      <c r="G46" s="101" t="s">
        <v>143</v>
      </c>
      <c r="H46" s="106"/>
    </row>
    <row r="47" spans="1:8" ht="19.5" customHeight="1">
      <c r="A47" s="28">
        <v>40646</v>
      </c>
      <c r="B47" s="18" t="s">
        <v>148</v>
      </c>
      <c r="C47" s="30" t="s">
        <v>149</v>
      </c>
      <c r="D47" s="30" t="s">
        <v>42</v>
      </c>
      <c r="E47" s="18" t="s">
        <v>177</v>
      </c>
      <c r="F47" s="30">
        <v>80</v>
      </c>
      <c r="G47" s="101" t="s">
        <v>143</v>
      </c>
      <c r="H47" s="106"/>
    </row>
    <row r="48" spans="1:8" ht="19.5" customHeight="1">
      <c r="A48" s="28">
        <v>40647</v>
      </c>
      <c r="B48" s="18" t="s">
        <v>148</v>
      </c>
      <c r="C48" s="30" t="s">
        <v>176</v>
      </c>
      <c r="D48" s="30" t="s">
        <v>40</v>
      </c>
      <c r="E48" s="18" t="s">
        <v>154</v>
      </c>
      <c r="F48" s="30">
        <v>3</v>
      </c>
      <c r="G48" s="101" t="s">
        <v>143</v>
      </c>
      <c r="H48" s="106"/>
    </row>
    <row r="49" spans="1:8" ht="19.5" customHeight="1">
      <c r="A49" s="28">
        <v>40648</v>
      </c>
      <c r="B49" s="18" t="s">
        <v>148</v>
      </c>
      <c r="C49" s="30" t="s">
        <v>176</v>
      </c>
      <c r="D49" s="30" t="s">
        <v>40</v>
      </c>
      <c r="E49" s="18" t="s">
        <v>154</v>
      </c>
      <c r="F49" s="30">
        <v>5</v>
      </c>
      <c r="G49" s="101" t="s">
        <v>143</v>
      </c>
      <c r="H49" s="106"/>
    </row>
    <row r="50" spans="1:8" ht="19.5" customHeight="1">
      <c r="A50" s="28">
        <v>40651</v>
      </c>
      <c r="B50" s="18" t="s">
        <v>148</v>
      </c>
      <c r="C50" s="30" t="s">
        <v>176</v>
      </c>
      <c r="D50" s="30" t="s">
        <v>40</v>
      </c>
      <c r="E50" s="18" t="s">
        <v>154</v>
      </c>
      <c r="F50" s="30">
        <v>11</v>
      </c>
      <c r="G50" s="101" t="s">
        <v>143</v>
      </c>
      <c r="H50" s="106"/>
    </row>
    <row r="51" spans="1:8" ht="19.5" customHeight="1">
      <c r="A51" s="28">
        <v>40653</v>
      </c>
      <c r="B51" s="18" t="s">
        <v>148</v>
      </c>
      <c r="C51" s="30" t="s">
        <v>176</v>
      </c>
      <c r="D51" s="30" t="s">
        <v>40</v>
      </c>
      <c r="E51" s="18" t="s">
        <v>154</v>
      </c>
      <c r="F51" s="30">
        <v>9</v>
      </c>
      <c r="G51" s="101" t="s">
        <v>143</v>
      </c>
      <c r="H51" s="106"/>
    </row>
    <row r="52" spans="1:8" ht="19.5" customHeight="1">
      <c r="A52" s="28">
        <v>40659</v>
      </c>
      <c r="B52" s="18" t="s">
        <v>148</v>
      </c>
      <c r="C52" s="30" t="s">
        <v>176</v>
      </c>
      <c r="D52" s="30" t="s">
        <v>40</v>
      </c>
      <c r="E52" s="18" t="s">
        <v>154</v>
      </c>
      <c r="F52" s="30">
        <v>8</v>
      </c>
      <c r="G52" s="101" t="s">
        <v>143</v>
      </c>
      <c r="H52" s="106"/>
    </row>
    <row r="53" spans="1:8" ht="19.5" customHeight="1">
      <c r="A53" s="28">
        <v>40661</v>
      </c>
      <c r="B53" s="18" t="s">
        <v>148</v>
      </c>
      <c r="C53" s="30" t="s">
        <v>176</v>
      </c>
      <c r="D53" s="30" t="s">
        <v>40</v>
      </c>
      <c r="E53" s="18" t="s">
        <v>178</v>
      </c>
      <c r="F53" s="30">
        <v>1</v>
      </c>
      <c r="G53" s="101" t="s">
        <v>143</v>
      </c>
      <c r="H53" s="106"/>
    </row>
    <row r="54" spans="1:8" ht="19.5" customHeight="1">
      <c r="A54" s="28">
        <v>40667</v>
      </c>
      <c r="B54" s="18" t="s">
        <v>148</v>
      </c>
      <c r="C54" s="30" t="s">
        <v>176</v>
      </c>
      <c r="D54" s="30" t="s">
        <v>40</v>
      </c>
      <c r="E54" s="18" t="s">
        <v>154</v>
      </c>
      <c r="F54" s="30">
        <v>4</v>
      </c>
      <c r="G54" s="101" t="s">
        <v>143</v>
      </c>
      <c r="H54" s="106"/>
    </row>
    <row r="55" spans="1:8" ht="19.5" customHeight="1">
      <c r="A55" s="28">
        <v>40669</v>
      </c>
      <c r="B55" s="18" t="s">
        <v>148</v>
      </c>
      <c r="C55" s="30" t="s">
        <v>176</v>
      </c>
      <c r="D55" s="30" t="s">
        <v>40</v>
      </c>
      <c r="E55" s="18" t="s">
        <v>154</v>
      </c>
      <c r="F55" s="30">
        <v>12</v>
      </c>
      <c r="G55" s="101" t="s">
        <v>143</v>
      </c>
      <c r="H55" s="106"/>
    </row>
    <row r="56" spans="1:8" ht="19.5" customHeight="1">
      <c r="A56" s="28">
        <v>40670</v>
      </c>
      <c r="B56" s="18" t="s">
        <v>148</v>
      </c>
      <c r="C56" s="30" t="s">
        <v>176</v>
      </c>
      <c r="D56" s="30" t="s">
        <v>40</v>
      </c>
      <c r="E56" s="18" t="s">
        <v>154</v>
      </c>
      <c r="F56" s="30">
        <f>8+6+3+4</f>
        <v>21</v>
      </c>
      <c r="G56" s="101" t="s">
        <v>143</v>
      </c>
      <c r="H56" s="106"/>
    </row>
    <row r="57" spans="1:8" ht="19.5" customHeight="1">
      <c r="A57" s="28">
        <v>40673</v>
      </c>
      <c r="B57" s="18" t="s">
        <v>148</v>
      </c>
      <c r="C57" s="30" t="s">
        <v>176</v>
      </c>
      <c r="D57" s="30" t="s">
        <v>40</v>
      </c>
      <c r="E57" s="18" t="s">
        <v>154</v>
      </c>
      <c r="F57" s="30">
        <v>8</v>
      </c>
      <c r="G57" s="101" t="s">
        <v>143</v>
      </c>
      <c r="H57" s="106"/>
    </row>
    <row r="58" spans="1:8" ht="19.5" customHeight="1">
      <c r="A58" s="28">
        <v>40674</v>
      </c>
      <c r="B58" s="18" t="s">
        <v>148</v>
      </c>
      <c r="C58" s="30" t="s">
        <v>176</v>
      </c>
      <c r="D58" s="30" t="s">
        <v>40</v>
      </c>
      <c r="E58" s="18" t="s">
        <v>154</v>
      </c>
      <c r="F58" s="30">
        <v>16</v>
      </c>
      <c r="G58" s="101" t="s">
        <v>143</v>
      </c>
      <c r="H58" s="106"/>
    </row>
    <row r="59" spans="1:8" ht="19.5" customHeight="1">
      <c r="A59" s="28">
        <v>40675</v>
      </c>
      <c r="B59" s="18" t="s">
        <v>148</v>
      </c>
      <c r="C59" s="30" t="s">
        <v>149</v>
      </c>
      <c r="D59" s="30" t="s">
        <v>42</v>
      </c>
      <c r="E59" s="18" t="s">
        <v>179</v>
      </c>
      <c r="F59" s="30">
        <f>36+48</f>
        <v>84</v>
      </c>
      <c r="G59" s="101" t="s">
        <v>143</v>
      </c>
      <c r="H59" s="106"/>
    </row>
    <row r="60" spans="1:8" ht="19.5" customHeight="1">
      <c r="A60" s="28">
        <v>40676</v>
      </c>
      <c r="B60" s="18" t="s">
        <v>148</v>
      </c>
      <c r="C60" s="30" t="s">
        <v>176</v>
      </c>
      <c r="D60" s="30" t="s">
        <v>40</v>
      </c>
      <c r="E60" s="18" t="s">
        <v>154</v>
      </c>
      <c r="F60" s="30">
        <v>9</v>
      </c>
      <c r="G60" s="101" t="s">
        <v>143</v>
      </c>
      <c r="H60" s="106"/>
    </row>
    <row r="61" spans="1:8" ht="19.5" customHeight="1">
      <c r="A61" s="28">
        <v>40679</v>
      </c>
      <c r="B61" s="18" t="s">
        <v>148</v>
      </c>
      <c r="C61" s="30" t="s">
        <v>176</v>
      </c>
      <c r="D61" s="30" t="s">
        <v>40</v>
      </c>
      <c r="E61" s="18" t="s">
        <v>178</v>
      </c>
      <c r="F61" s="30">
        <v>1</v>
      </c>
      <c r="G61" s="101" t="s">
        <v>143</v>
      </c>
      <c r="H61" s="106"/>
    </row>
    <row r="62" spans="1:8" ht="19.5" customHeight="1">
      <c r="A62" s="28">
        <v>40680</v>
      </c>
      <c r="B62" s="18" t="s">
        <v>148</v>
      </c>
      <c r="C62" s="30" t="s">
        <v>180</v>
      </c>
      <c r="D62" s="30" t="s">
        <v>75</v>
      </c>
      <c r="E62" s="18" t="s">
        <v>181</v>
      </c>
      <c r="F62" s="30">
        <v>90</v>
      </c>
      <c r="G62" s="101" t="s">
        <v>225</v>
      </c>
      <c r="H62" s="106"/>
    </row>
    <row r="63" spans="1:8" ht="19.5" customHeight="1">
      <c r="A63" s="28">
        <v>40680</v>
      </c>
      <c r="B63" s="18" t="s">
        <v>148</v>
      </c>
      <c r="C63" s="30" t="s">
        <v>176</v>
      </c>
      <c r="D63" s="30" t="s">
        <v>40</v>
      </c>
      <c r="E63" s="18" t="s">
        <v>154</v>
      </c>
      <c r="F63" s="30">
        <v>9</v>
      </c>
      <c r="G63" s="101" t="s">
        <v>143</v>
      </c>
      <c r="H63" s="106"/>
    </row>
    <row r="64" spans="1:8" ht="19.5" customHeight="1">
      <c r="A64" s="28">
        <v>40681</v>
      </c>
      <c r="B64" s="18" t="s">
        <v>148</v>
      </c>
      <c r="C64" s="30" t="s">
        <v>149</v>
      </c>
      <c r="D64" s="30" t="s">
        <v>42</v>
      </c>
      <c r="E64" s="18" t="s">
        <v>182</v>
      </c>
      <c r="F64" s="30">
        <f>13+20+80</f>
        <v>113</v>
      </c>
      <c r="G64" s="101" t="s">
        <v>143</v>
      </c>
      <c r="H64" s="106"/>
    </row>
    <row r="65" spans="1:8" ht="19.5" customHeight="1">
      <c r="A65" s="28">
        <v>40681</v>
      </c>
      <c r="B65" s="18" t="s">
        <v>148</v>
      </c>
      <c r="C65" s="30" t="s">
        <v>176</v>
      </c>
      <c r="D65" s="30" t="s">
        <v>40</v>
      </c>
      <c r="E65" s="18" t="s">
        <v>154</v>
      </c>
      <c r="F65" s="30">
        <v>8</v>
      </c>
      <c r="G65" s="101" t="s">
        <v>143</v>
      </c>
      <c r="H65" s="106"/>
    </row>
    <row r="66" spans="1:8" ht="19.5" customHeight="1">
      <c r="A66" s="28">
        <v>40683</v>
      </c>
      <c r="B66" s="18" t="s">
        <v>148</v>
      </c>
      <c r="C66" s="30" t="s">
        <v>176</v>
      </c>
      <c r="D66" s="30" t="s">
        <v>40</v>
      </c>
      <c r="E66" s="18" t="s">
        <v>178</v>
      </c>
      <c r="F66" s="30">
        <v>2</v>
      </c>
      <c r="G66" s="101" t="s">
        <v>143</v>
      </c>
      <c r="H66" s="106"/>
    </row>
    <row r="67" spans="1:8" ht="19.5" customHeight="1">
      <c r="A67" s="28">
        <v>40687</v>
      </c>
      <c r="B67" s="18" t="s">
        <v>148</v>
      </c>
      <c r="C67" s="30" t="s">
        <v>176</v>
      </c>
      <c r="D67" s="30" t="s">
        <v>40</v>
      </c>
      <c r="E67" s="18" t="s">
        <v>154</v>
      </c>
      <c r="F67" s="30">
        <v>10</v>
      </c>
      <c r="G67" s="101" t="s">
        <v>143</v>
      </c>
      <c r="H67" s="106"/>
    </row>
    <row r="68" spans="1:8" ht="19.5" customHeight="1">
      <c r="A68" s="28">
        <v>40688</v>
      </c>
      <c r="B68" s="18" t="s">
        <v>148</v>
      </c>
      <c r="C68" s="30" t="s">
        <v>149</v>
      </c>
      <c r="D68" s="30" t="s">
        <v>42</v>
      </c>
      <c r="E68" s="18" t="s">
        <v>183</v>
      </c>
      <c r="F68" s="30">
        <v>90</v>
      </c>
      <c r="G68" s="101" t="s">
        <v>143</v>
      </c>
      <c r="H68" s="106"/>
    </row>
    <row r="69" spans="1:8" ht="19.5" customHeight="1">
      <c r="A69" s="28">
        <v>40688</v>
      </c>
      <c r="B69" s="18" t="s">
        <v>148</v>
      </c>
      <c r="C69" s="30" t="s">
        <v>176</v>
      </c>
      <c r="D69" s="30" t="s">
        <v>40</v>
      </c>
      <c r="E69" s="18" t="s">
        <v>178</v>
      </c>
      <c r="F69" s="30">
        <v>1</v>
      </c>
      <c r="G69" s="101" t="s">
        <v>143</v>
      </c>
      <c r="H69" s="106"/>
    </row>
    <row r="70" spans="1:8" ht="19.5" customHeight="1">
      <c r="A70" s="28">
        <v>40689</v>
      </c>
      <c r="B70" s="18" t="s">
        <v>148</v>
      </c>
      <c r="C70" s="30" t="s">
        <v>176</v>
      </c>
      <c r="D70" s="30" t="s">
        <v>40</v>
      </c>
      <c r="E70" s="18" t="s">
        <v>178</v>
      </c>
      <c r="F70" s="30">
        <v>1</v>
      </c>
      <c r="G70" s="101" t="s">
        <v>143</v>
      </c>
      <c r="H70" s="106"/>
    </row>
    <row r="71" spans="1:8" ht="19.5" customHeight="1">
      <c r="A71" s="28">
        <v>40690</v>
      </c>
      <c r="B71" s="18" t="s">
        <v>148</v>
      </c>
      <c r="C71" s="30" t="s">
        <v>149</v>
      </c>
      <c r="D71" s="30" t="s">
        <v>40</v>
      </c>
      <c r="E71" s="18" t="s">
        <v>184</v>
      </c>
      <c r="F71" s="30">
        <v>3</v>
      </c>
      <c r="G71" s="101" t="s">
        <v>143</v>
      </c>
      <c r="H71" s="106"/>
    </row>
    <row r="72" spans="1:8" ht="19.5" customHeight="1">
      <c r="A72" s="28">
        <v>40691</v>
      </c>
      <c r="B72" s="18" t="s">
        <v>148</v>
      </c>
      <c r="C72" s="30" t="s">
        <v>149</v>
      </c>
      <c r="D72" s="30" t="s">
        <v>40</v>
      </c>
      <c r="E72" s="18" t="s">
        <v>185</v>
      </c>
      <c r="F72" s="30">
        <f>1+5+4+5+1</f>
        <v>16</v>
      </c>
      <c r="G72" s="101" t="s">
        <v>143</v>
      </c>
      <c r="H72" s="106"/>
    </row>
    <row r="73" spans="1:8" ht="19.5" customHeight="1">
      <c r="A73" s="28">
        <v>40691</v>
      </c>
      <c r="B73" s="18" t="s">
        <v>148</v>
      </c>
      <c r="C73" s="30" t="s">
        <v>176</v>
      </c>
      <c r="D73" s="30" t="s">
        <v>40</v>
      </c>
      <c r="E73" s="18" t="s">
        <v>178</v>
      </c>
      <c r="F73" s="30">
        <v>2</v>
      </c>
      <c r="G73" s="101" t="s">
        <v>143</v>
      </c>
      <c r="H73" s="106"/>
    </row>
    <row r="74" spans="1:8" ht="19.5" customHeight="1">
      <c r="A74" s="28">
        <v>40694</v>
      </c>
      <c r="B74" s="18" t="s">
        <v>148</v>
      </c>
      <c r="C74" s="30" t="s">
        <v>176</v>
      </c>
      <c r="D74" s="30" t="s">
        <v>40</v>
      </c>
      <c r="E74" s="18" t="s">
        <v>154</v>
      </c>
      <c r="F74" s="30">
        <v>5</v>
      </c>
      <c r="G74" s="101" t="s">
        <v>143</v>
      </c>
      <c r="H74" s="108"/>
    </row>
    <row r="75" spans="1:8" ht="19.5" customHeight="1">
      <c r="A75" s="28">
        <v>40695</v>
      </c>
      <c r="B75" s="18" t="s">
        <v>148</v>
      </c>
      <c r="C75" s="30" t="s">
        <v>176</v>
      </c>
      <c r="D75" s="30" t="s">
        <v>40</v>
      </c>
      <c r="E75" s="18" t="s">
        <v>154</v>
      </c>
      <c r="F75" s="30">
        <v>1</v>
      </c>
      <c r="G75" s="101" t="s">
        <v>143</v>
      </c>
      <c r="H75" s="108"/>
    </row>
    <row r="76" spans="1:8" ht="19.5" customHeight="1">
      <c r="A76" s="28">
        <v>40696</v>
      </c>
      <c r="B76" s="18" t="s">
        <v>148</v>
      </c>
      <c r="C76" s="30" t="s">
        <v>176</v>
      </c>
      <c r="D76" s="30" t="s">
        <v>40</v>
      </c>
      <c r="E76" s="18" t="s">
        <v>154</v>
      </c>
      <c r="F76" s="30">
        <v>1</v>
      </c>
      <c r="G76" s="101" t="s">
        <v>143</v>
      </c>
      <c r="H76" s="108"/>
    </row>
    <row r="77" spans="1:8" ht="19.5" customHeight="1">
      <c r="A77" s="28">
        <v>40697</v>
      </c>
      <c r="B77" s="18" t="s">
        <v>148</v>
      </c>
      <c r="C77" s="30" t="s">
        <v>176</v>
      </c>
      <c r="D77" s="30" t="s">
        <v>40</v>
      </c>
      <c r="E77" s="18" t="s">
        <v>154</v>
      </c>
      <c r="F77" s="30">
        <v>3</v>
      </c>
      <c r="G77" s="101" t="s">
        <v>143</v>
      </c>
      <c r="H77" s="108"/>
    </row>
    <row r="78" spans="1:8" ht="19.5" customHeight="1">
      <c r="A78" s="28">
        <v>40699</v>
      </c>
      <c r="B78" s="18" t="s">
        <v>148</v>
      </c>
      <c r="C78" s="30" t="s">
        <v>176</v>
      </c>
      <c r="D78" s="30" t="s">
        <v>40</v>
      </c>
      <c r="E78" s="18" t="s">
        <v>154</v>
      </c>
      <c r="F78" s="30">
        <v>6</v>
      </c>
      <c r="G78" s="101" t="s">
        <v>143</v>
      </c>
      <c r="H78" s="108"/>
    </row>
    <row r="79" spans="1:8" ht="19.5" customHeight="1">
      <c r="A79" s="28">
        <v>40703</v>
      </c>
      <c r="B79" s="18" t="s">
        <v>148</v>
      </c>
      <c r="C79" s="30" t="s">
        <v>176</v>
      </c>
      <c r="D79" s="30" t="s">
        <v>40</v>
      </c>
      <c r="E79" s="18" t="s">
        <v>154</v>
      </c>
      <c r="F79" s="30">
        <v>3</v>
      </c>
      <c r="G79" s="101" t="s">
        <v>143</v>
      </c>
      <c r="H79" s="108"/>
    </row>
    <row r="80" spans="1:8" ht="19.5" customHeight="1">
      <c r="A80" s="28">
        <v>40703</v>
      </c>
      <c r="B80" s="18" t="s">
        <v>148</v>
      </c>
      <c r="C80" s="30" t="s">
        <v>149</v>
      </c>
      <c r="D80" s="30" t="s">
        <v>75</v>
      </c>
      <c r="E80" s="18" t="s">
        <v>186</v>
      </c>
      <c r="F80" s="30">
        <v>3</v>
      </c>
      <c r="G80" s="101" t="s">
        <v>143</v>
      </c>
      <c r="H80" s="108"/>
    </row>
    <row r="81" spans="1:8" ht="19.5" customHeight="1">
      <c r="A81" s="28">
        <v>40705</v>
      </c>
      <c r="B81" s="18" t="s">
        <v>148</v>
      </c>
      <c r="C81" s="30" t="s">
        <v>149</v>
      </c>
      <c r="D81" s="30" t="s">
        <v>222</v>
      </c>
      <c r="E81" s="18" t="s">
        <v>187</v>
      </c>
      <c r="F81" s="30">
        <v>3</v>
      </c>
      <c r="G81" s="101" t="s">
        <v>143</v>
      </c>
      <c r="H81" s="108"/>
    </row>
    <row r="82" spans="1:8" ht="19.5" customHeight="1">
      <c r="A82" s="28">
        <v>40708</v>
      </c>
      <c r="B82" s="18" t="s">
        <v>148</v>
      </c>
      <c r="C82" s="30" t="s">
        <v>176</v>
      </c>
      <c r="D82" s="30" t="s">
        <v>40</v>
      </c>
      <c r="E82" s="18" t="s">
        <v>154</v>
      </c>
      <c r="F82" s="30">
        <v>1</v>
      </c>
      <c r="G82" s="101" t="s">
        <v>143</v>
      </c>
      <c r="H82" s="108"/>
    </row>
    <row r="83" spans="1:8" ht="19.5" customHeight="1">
      <c r="A83" s="28">
        <v>40709</v>
      </c>
      <c r="B83" s="18" t="s">
        <v>148</v>
      </c>
      <c r="C83" s="30" t="s">
        <v>176</v>
      </c>
      <c r="D83" s="30" t="s">
        <v>40</v>
      </c>
      <c r="E83" s="18" t="s">
        <v>188</v>
      </c>
      <c r="F83" s="30">
        <v>5</v>
      </c>
      <c r="G83" s="101" t="s">
        <v>143</v>
      </c>
      <c r="H83" s="108"/>
    </row>
    <row r="84" spans="1:8" ht="19.5" customHeight="1">
      <c r="A84" s="28">
        <v>40710</v>
      </c>
      <c r="B84" s="18" t="s">
        <v>148</v>
      </c>
      <c r="C84" s="30" t="s">
        <v>149</v>
      </c>
      <c r="D84" s="30" t="s">
        <v>40</v>
      </c>
      <c r="E84" s="18" t="s">
        <v>189</v>
      </c>
      <c r="F84" s="30">
        <v>7</v>
      </c>
      <c r="G84" s="101" t="s">
        <v>143</v>
      </c>
      <c r="H84" s="108"/>
    </row>
    <row r="85" spans="1:8" ht="19.5" customHeight="1">
      <c r="A85" s="28">
        <v>40711</v>
      </c>
      <c r="B85" s="18" t="s">
        <v>148</v>
      </c>
      <c r="C85" s="30" t="s">
        <v>149</v>
      </c>
      <c r="D85" s="30" t="s">
        <v>42</v>
      </c>
      <c r="E85" s="18" t="s">
        <v>190</v>
      </c>
      <c r="F85" s="30">
        <v>70</v>
      </c>
      <c r="G85" s="101" t="s">
        <v>143</v>
      </c>
      <c r="H85" s="108"/>
    </row>
    <row r="86" spans="1:8" ht="19.5" customHeight="1">
      <c r="A86" s="28">
        <v>40712</v>
      </c>
      <c r="B86" s="18" t="s">
        <v>148</v>
      </c>
      <c r="C86" s="30" t="s">
        <v>149</v>
      </c>
      <c r="D86" s="30" t="s">
        <v>40</v>
      </c>
      <c r="E86" s="18" t="s">
        <v>191</v>
      </c>
      <c r="F86" s="30">
        <v>2</v>
      </c>
      <c r="G86" s="101" t="s">
        <v>143</v>
      </c>
      <c r="H86" s="108"/>
    </row>
    <row r="87" spans="1:8" ht="19.5" customHeight="1">
      <c r="A87" s="28">
        <v>40715</v>
      </c>
      <c r="B87" s="18" t="s">
        <v>148</v>
      </c>
      <c r="C87" s="30" t="s">
        <v>176</v>
      </c>
      <c r="D87" s="30" t="s">
        <v>40</v>
      </c>
      <c r="E87" s="18" t="s">
        <v>154</v>
      </c>
      <c r="F87" s="30">
        <v>1</v>
      </c>
      <c r="G87" s="101" t="s">
        <v>143</v>
      </c>
      <c r="H87" s="108"/>
    </row>
    <row r="88" spans="1:8" ht="19.5" customHeight="1">
      <c r="A88" s="28">
        <v>40716</v>
      </c>
      <c r="B88" s="18" t="s">
        <v>148</v>
      </c>
      <c r="C88" s="30" t="s">
        <v>176</v>
      </c>
      <c r="D88" s="30" t="s">
        <v>40</v>
      </c>
      <c r="E88" s="18" t="s">
        <v>154</v>
      </c>
      <c r="F88" s="30">
        <v>2</v>
      </c>
      <c r="G88" s="101" t="s">
        <v>143</v>
      </c>
      <c r="H88" s="108"/>
    </row>
    <row r="89" spans="1:8" ht="19.5" customHeight="1">
      <c r="A89" s="28">
        <v>40717</v>
      </c>
      <c r="B89" s="18" t="s">
        <v>148</v>
      </c>
      <c r="C89" s="30" t="s">
        <v>149</v>
      </c>
      <c r="D89" s="30" t="s">
        <v>40</v>
      </c>
      <c r="E89" s="18" t="s">
        <v>192</v>
      </c>
      <c r="F89" s="30">
        <v>3</v>
      </c>
      <c r="G89" s="101" t="s">
        <v>143</v>
      </c>
      <c r="H89" s="108"/>
    </row>
    <row r="90" spans="1:8" ht="19.5" customHeight="1">
      <c r="A90" s="28">
        <v>40718</v>
      </c>
      <c r="B90" s="18" t="s">
        <v>148</v>
      </c>
      <c r="C90" s="30" t="s">
        <v>176</v>
      </c>
      <c r="D90" s="30" t="s">
        <v>40</v>
      </c>
      <c r="E90" s="18" t="s">
        <v>154</v>
      </c>
      <c r="F90" s="30">
        <v>1</v>
      </c>
      <c r="G90" s="101" t="s">
        <v>143</v>
      </c>
      <c r="H90" s="108"/>
    </row>
    <row r="91" spans="1:8" ht="19.5" customHeight="1">
      <c r="A91" s="28">
        <v>40719</v>
      </c>
      <c r="B91" s="18" t="s">
        <v>148</v>
      </c>
      <c r="C91" s="30" t="s">
        <v>149</v>
      </c>
      <c r="D91" s="30" t="s">
        <v>40</v>
      </c>
      <c r="E91" s="18" t="s">
        <v>193</v>
      </c>
      <c r="F91" s="30">
        <v>3</v>
      </c>
      <c r="G91" s="101" t="s">
        <v>143</v>
      </c>
      <c r="H91" s="108"/>
    </row>
    <row r="92" spans="1:8" ht="19.5" customHeight="1">
      <c r="A92" s="28">
        <v>40722</v>
      </c>
      <c r="B92" s="18" t="s">
        <v>148</v>
      </c>
      <c r="C92" s="30" t="s">
        <v>176</v>
      </c>
      <c r="D92" s="30" t="s">
        <v>40</v>
      </c>
      <c r="E92" s="18" t="s">
        <v>154</v>
      </c>
      <c r="F92" s="30">
        <v>1</v>
      </c>
      <c r="G92" s="101" t="s">
        <v>143</v>
      </c>
      <c r="H92" s="108"/>
    </row>
    <row r="93" spans="1:8" ht="19.5" customHeight="1">
      <c r="A93" s="28">
        <v>40723</v>
      </c>
      <c r="B93" s="18" t="s">
        <v>148</v>
      </c>
      <c r="C93" s="30" t="s">
        <v>176</v>
      </c>
      <c r="D93" s="30" t="s">
        <v>40</v>
      </c>
      <c r="E93" s="18" t="s">
        <v>154</v>
      </c>
      <c r="F93" s="30">
        <v>1</v>
      </c>
      <c r="G93" s="101" t="s">
        <v>143</v>
      </c>
      <c r="H93" s="108"/>
    </row>
    <row r="94" spans="1:8" ht="19.5" customHeight="1">
      <c r="A94" s="28">
        <v>40731</v>
      </c>
      <c r="B94" s="18" t="s">
        <v>148</v>
      </c>
      <c r="C94" s="30" t="s">
        <v>149</v>
      </c>
      <c r="D94" s="30" t="s">
        <v>42</v>
      </c>
      <c r="E94" s="18" t="s">
        <v>183</v>
      </c>
      <c r="F94" s="30">
        <v>300</v>
      </c>
      <c r="G94" s="114" t="s">
        <v>226</v>
      </c>
      <c r="H94" s="108"/>
    </row>
    <row r="95" spans="1:8" ht="19.5" customHeight="1">
      <c r="A95" s="28">
        <v>40725</v>
      </c>
      <c r="B95" s="18" t="s">
        <v>148</v>
      </c>
      <c r="C95" s="30" t="s">
        <v>176</v>
      </c>
      <c r="D95" s="30" t="s">
        <v>40</v>
      </c>
      <c r="E95" s="18" t="s">
        <v>154</v>
      </c>
      <c r="F95" s="30">
        <v>1</v>
      </c>
      <c r="G95" s="101" t="s">
        <v>143</v>
      </c>
      <c r="H95" s="108"/>
    </row>
    <row r="96" spans="1:8" ht="19.5" customHeight="1">
      <c r="A96" s="28">
        <v>40732</v>
      </c>
      <c r="B96" s="18" t="s">
        <v>148</v>
      </c>
      <c r="C96" s="30" t="s">
        <v>176</v>
      </c>
      <c r="D96" s="30" t="s">
        <v>40</v>
      </c>
      <c r="E96" s="18" t="s">
        <v>154</v>
      </c>
      <c r="F96" s="30">
        <v>1</v>
      </c>
      <c r="G96" s="101" t="s">
        <v>143</v>
      </c>
      <c r="H96" s="108"/>
    </row>
    <row r="97" spans="1:8" ht="19.5" customHeight="1">
      <c r="A97" s="28">
        <v>40739</v>
      </c>
      <c r="B97" s="18" t="s">
        <v>148</v>
      </c>
      <c r="C97" s="30" t="s">
        <v>176</v>
      </c>
      <c r="D97" s="30" t="s">
        <v>40</v>
      </c>
      <c r="E97" s="18" t="s">
        <v>154</v>
      </c>
      <c r="F97" s="30">
        <v>1</v>
      </c>
      <c r="G97" s="101" t="s">
        <v>143</v>
      </c>
      <c r="H97" s="108"/>
    </row>
    <row r="98" spans="1:8" ht="19.5" customHeight="1">
      <c r="A98" s="28">
        <v>40746</v>
      </c>
      <c r="B98" s="18" t="s">
        <v>148</v>
      </c>
      <c r="C98" s="30" t="s">
        <v>176</v>
      </c>
      <c r="D98" s="30" t="s">
        <v>40</v>
      </c>
      <c r="E98" s="18" t="s">
        <v>154</v>
      </c>
      <c r="F98" s="30">
        <v>1</v>
      </c>
      <c r="G98" s="101" t="s">
        <v>143</v>
      </c>
      <c r="H98" s="108"/>
    </row>
    <row r="99" spans="1:8" ht="19.5" customHeight="1">
      <c r="A99" s="28">
        <v>40749</v>
      </c>
      <c r="B99" s="18" t="s">
        <v>148</v>
      </c>
      <c r="C99" s="30" t="s">
        <v>194</v>
      </c>
      <c r="D99" s="30" t="s">
        <v>75</v>
      </c>
      <c r="E99" s="18" t="s">
        <v>195</v>
      </c>
      <c r="F99" s="30">
        <v>1</v>
      </c>
      <c r="G99" s="101" t="s">
        <v>143</v>
      </c>
      <c r="H99" s="108"/>
    </row>
    <row r="100" spans="1:8" ht="19.5" customHeight="1">
      <c r="A100" s="28">
        <v>40749</v>
      </c>
      <c r="B100" s="18" t="s">
        <v>148</v>
      </c>
      <c r="C100" s="30" t="s">
        <v>194</v>
      </c>
      <c r="D100" s="30" t="s">
        <v>75</v>
      </c>
      <c r="E100" s="18" t="s">
        <v>196</v>
      </c>
      <c r="F100" s="30">
        <v>1</v>
      </c>
      <c r="G100" s="114" t="s">
        <v>227</v>
      </c>
      <c r="H100" s="108"/>
    </row>
    <row r="101" spans="1:8" ht="19.5" customHeight="1">
      <c r="A101" s="28">
        <v>40749</v>
      </c>
      <c r="B101" s="18" t="s">
        <v>148</v>
      </c>
      <c r="C101" s="30" t="s">
        <v>194</v>
      </c>
      <c r="D101" s="30" t="s">
        <v>75</v>
      </c>
      <c r="E101" s="18" t="s">
        <v>197</v>
      </c>
      <c r="F101" s="30">
        <v>1</v>
      </c>
      <c r="G101" s="114" t="s">
        <v>227</v>
      </c>
      <c r="H101" s="108"/>
    </row>
    <row r="102" spans="1:8" ht="19.5" customHeight="1">
      <c r="A102" s="28">
        <v>40749</v>
      </c>
      <c r="B102" s="18" t="s">
        <v>148</v>
      </c>
      <c r="C102" s="30" t="s">
        <v>194</v>
      </c>
      <c r="D102" s="30" t="s">
        <v>75</v>
      </c>
      <c r="E102" s="18" t="s">
        <v>198</v>
      </c>
      <c r="F102" s="30">
        <v>1</v>
      </c>
      <c r="G102" s="114" t="s">
        <v>227</v>
      </c>
      <c r="H102" s="108"/>
    </row>
    <row r="103" spans="1:8" ht="19.5" customHeight="1">
      <c r="A103" s="28">
        <v>40749</v>
      </c>
      <c r="B103" s="18" t="s">
        <v>148</v>
      </c>
      <c r="C103" s="30" t="s">
        <v>194</v>
      </c>
      <c r="D103" s="30" t="s">
        <v>75</v>
      </c>
      <c r="E103" s="18" t="s">
        <v>199</v>
      </c>
      <c r="F103" s="30">
        <v>5</v>
      </c>
      <c r="G103" s="114" t="s">
        <v>227</v>
      </c>
      <c r="H103" s="108"/>
    </row>
    <row r="104" spans="1:8" ht="19.5" customHeight="1">
      <c r="A104" s="28">
        <v>40753</v>
      </c>
      <c r="B104" s="18" t="s">
        <v>148</v>
      </c>
      <c r="C104" s="30" t="s">
        <v>176</v>
      </c>
      <c r="D104" s="30" t="s">
        <v>40</v>
      </c>
      <c r="E104" s="18" t="s">
        <v>154</v>
      </c>
      <c r="F104" s="30">
        <v>1</v>
      </c>
      <c r="G104" s="101" t="s">
        <v>143</v>
      </c>
      <c r="H104" s="108"/>
    </row>
    <row r="105" spans="1:8" ht="19.5" customHeight="1">
      <c r="A105" s="28">
        <v>40771</v>
      </c>
      <c r="B105" s="18" t="s">
        <v>148</v>
      </c>
      <c r="C105" s="30" t="s">
        <v>171</v>
      </c>
      <c r="D105" s="30" t="s">
        <v>75</v>
      </c>
      <c r="E105" s="18" t="s">
        <v>200</v>
      </c>
      <c r="F105" s="30">
        <v>400</v>
      </c>
      <c r="G105" s="114" t="s">
        <v>228</v>
      </c>
      <c r="H105" s="108"/>
    </row>
    <row r="106" spans="1:8" ht="19.5" customHeight="1">
      <c r="A106" s="28">
        <v>40776</v>
      </c>
      <c r="B106" s="18" t="s">
        <v>148</v>
      </c>
      <c r="C106" s="30" t="s">
        <v>149</v>
      </c>
      <c r="D106" s="30" t="s">
        <v>40</v>
      </c>
      <c r="E106" s="18" t="s">
        <v>201</v>
      </c>
      <c r="F106" s="30">
        <v>5</v>
      </c>
      <c r="G106" s="101" t="s">
        <v>143</v>
      </c>
      <c r="H106" s="108"/>
    </row>
    <row r="107" spans="1:8" ht="19.5" customHeight="1">
      <c r="A107" s="28">
        <v>40772</v>
      </c>
      <c r="B107" s="18" t="s">
        <v>148</v>
      </c>
      <c r="C107" s="30" t="s">
        <v>149</v>
      </c>
      <c r="D107" s="30" t="s">
        <v>40</v>
      </c>
      <c r="E107" s="18" t="s">
        <v>202</v>
      </c>
      <c r="F107" s="30">
        <v>100</v>
      </c>
      <c r="G107" s="114" t="s">
        <v>229</v>
      </c>
      <c r="H107" s="108"/>
    </row>
    <row r="108" spans="1:8" ht="19.5" customHeight="1">
      <c r="A108" s="28">
        <v>40772</v>
      </c>
      <c r="B108" s="18" t="s">
        <v>148</v>
      </c>
      <c r="C108" s="30" t="s">
        <v>149</v>
      </c>
      <c r="D108" s="30" t="s">
        <v>40</v>
      </c>
      <c r="E108" s="18" t="s">
        <v>203</v>
      </c>
      <c r="F108" s="30">
        <v>4</v>
      </c>
      <c r="G108" s="114" t="s">
        <v>229</v>
      </c>
      <c r="H108" s="108"/>
    </row>
    <row r="109" spans="1:8" ht="19.5" customHeight="1">
      <c r="A109" s="28">
        <v>40772</v>
      </c>
      <c r="B109" s="18" t="s">
        <v>148</v>
      </c>
      <c r="C109" s="30" t="s">
        <v>149</v>
      </c>
      <c r="D109" s="30" t="s">
        <v>40</v>
      </c>
      <c r="E109" s="18" t="s">
        <v>204</v>
      </c>
      <c r="F109" s="30">
        <v>4</v>
      </c>
      <c r="G109" s="114" t="s">
        <v>229</v>
      </c>
      <c r="H109" s="108"/>
    </row>
    <row r="110" spans="1:8" ht="19.5" customHeight="1">
      <c r="A110" s="28">
        <v>40780</v>
      </c>
      <c r="B110" s="18" t="s">
        <v>148</v>
      </c>
      <c r="C110" s="30" t="s">
        <v>176</v>
      </c>
      <c r="D110" s="30" t="s">
        <v>40</v>
      </c>
      <c r="E110" s="18" t="s">
        <v>154</v>
      </c>
      <c r="F110" s="30">
        <v>1</v>
      </c>
      <c r="G110" s="101" t="s">
        <v>143</v>
      </c>
      <c r="H110" s="108"/>
    </row>
    <row r="111" spans="1:8" ht="19.5" customHeight="1">
      <c r="A111" s="28">
        <v>40780</v>
      </c>
      <c r="B111" s="18" t="s">
        <v>148</v>
      </c>
      <c r="C111" s="30" t="s">
        <v>176</v>
      </c>
      <c r="D111" s="30" t="s">
        <v>40</v>
      </c>
      <c r="E111" s="18" t="s">
        <v>154</v>
      </c>
      <c r="F111" s="30">
        <v>1</v>
      </c>
      <c r="G111" s="101" t="s">
        <v>143</v>
      </c>
      <c r="H111" s="108"/>
    </row>
    <row r="112" spans="1:8" ht="19.5" customHeight="1">
      <c r="A112" s="28">
        <v>40780</v>
      </c>
      <c r="B112" s="18" t="s">
        <v>148</v>
      </c>
      <c r="C112" s="30" t="s">
        <v>176</v>
      </c>
      <c r="D112" s="30" t="s">
        <v>40</v>
      </c>
      <c r="E112" s="18" t="s">
        <v>154</v>
      </c>
      <c r="F112" s="30">
        <v>1</v>
      </c>
      <c r="G112" s="101" t="s">
        <v>143</v>
      </c>
      <c r="H112" s="108"/>
    </row>
    <row r="113" spans="1:8" ht="19.5" customHeight="1">
      <c r="A113" s="28">
        <v>40780</v>
      </c>
      <c r="B113" s="18" t="s">
        <v>148</v>
      </c>
      <c r="C113" s="30" t="s">
        <v>176</v>
      </c>
      <c r="D113" s="30" t="s">
        <v>40</v>
      </c>
      <c r="E113" s="18" t="s">
        <v>154</v>
      </c>
      <c r="F113" s="30">
        <v>1</v>
      </c>
      <c r="G113" s="101" t="s">
        <v>143</v>
      </c>
      <c r="H113" s="108"/>
    </row>
    <row r="114" spans="1:8" ht="19.5" customHeight="1">
      <c r="A114" s="28">
        <v>40791</v>
      </c>
      <c r="B114" s="18" t="s">
        <v>148</v>
      </c>
      <c r="C114" s="30" t="s">
        <v>161</v>
      </c>
      <c r="D114" s="30" t="s">
        <v>75</v>
      </c>
      <c r="E114" s="18" t="s">
        <v>205</v>
      </c>
      <c r="F114" s="30">
        <v>35</v>
      </c>
      <c r="G114" s="114" t="s">
        <v>227</v>
      </c>
      <c r="H114" s="108"/>
    </row>
    <row r="115" spans="1:8" ht="19.5" customHeight="1">
      <c r="A115" s="28">
        <v>40791</v>
      </c>
      <c r="B115" s="18" t="s">
        <v>148</v>
      </c>
      <c r="C115" s="30" t="s">
        <v>206</v>
      </c>
      <c r="D115" s="30" t="s">
        <v>75</v>
      </c>
      <c r="E115" s="18" t="s">
        <v>205</v>
      </c>
      <c r="F115" s="30">
        <v>32</v>
      </c>
      <c r="G115" s="114" t="s">
        <v>227</v>
      </c>
      <c r="H115" s="108"/>
    </row>
    <row r="116" spans="1:8" ht="19.5" customHeight="1">
      <c r="A116" s="28">
        <v>40793</v>
      </c>
      <c r="B116" s="18" t="s">
        <v>148</v>
      </c>
      <c r="C116" s="30" t="s">
        <v>164</v>
      </c>
      <c r="D116" s="30" t="s">
        <v>75</v>
      </c>
      <c r="E116" s="18" t="s">
        <v>207</v>
      </c>
      <c r="F116" s="30">
        <v>12</v>
      </c>
      <c r="G116" s="114" t="s">
        <v>227</v>
      </c>
      <c r="H116" s="108"/>
    </row>
    <row r="117" spans="1:8" ht="19.5" customHeight="1">
      <c r="A117" s="28">
        <v>40793</v>
      </c>
      <c r="B117" s="18" t="s">
        <v>148</v>
      </c>
      <c r="C117" s="30" t="s">
        <v>168</v>
      </c>
      <c r="D117" s="30" t="s">
        <v>40</v>
      </c>
      <c r="E117" s="18" t="s">
        <v>169</v>
      </c>
      <c r="F117" s="30">
        <v>8</v>
      </c>
      <c r="G117" s="101" t="s">
        <v>143</v>
      </c>
      <c r="H117" s="108"/>
    </row>
    <row r="118" spans="1:8" ht="19.5" customHeight="1">
      <c r="A118" s="28">
        <v>40793</v>
      </c>
      <c r="B118" s="18" t="s">
        <v>148</v>
      </c>
      <c r="C118" s="30" t="s">
        <v>208</v>
      </c>
      <c r="D118" s="30" t="s">
        <v>75</v>
      </c>
      <c r="E118" s="18" t="s">
        <v>209</v>
      </c>
      <c r="F118" s="30">
        <v>20</v>
      </c>
      <c r="G118" s="114" t="s">
        <v>230</v>
      </c>
      <c r="H118" s="108"/>
    </row>
    <row r="119" spans="1:8" ht="19.5" customHeight="1">
      <c r="A119" s="28">
        <v>40833</v>
      </c>
      <c r="B119" s="18" t="s">
        <v>148</v>
      </c>
      <c r="C119" s="30" t="s">
        <v>210</v>
      </c>
      <c r="D119" s="30" t="s">
        <v>40</v>
      </c>
      <c r="E119" s="18" t="s">
        <v>211</v>
      </c>
      <c r="F119" s="30">
        <v>16</v>
      </c>
      <c r="G119" s="101" t="s">
        <v>143</v>
      </c>
      <c r="H119" s="158"/>
    </row>
    <row r="120" spans="1:8" ht="19.5" customHeight="1">
      <c r="A120" s="64">
        <v>41231</v>
      </c>
      <c r="B120" s="18" t="s">
        <v>148</v>
      </c>
      <c r="C120" s="102" t="s">
        <v>212</v>
      </c>
      <c r="D120" s="102" t="s">
        <v>40</v>
      </c>
      <c r="E120" s="102" t="s">
        <v>213</v>
      </c>
      <c r="F120" s="65">
        <v>5</v>
      </c>
      <c r="G120" s="114" t="s">
        <v>229</v>
      </c>
      <c r="H120" s="108"/>
    </row>
    <row r="121" spans="1:8" ht="19.5" customHeight="1">
      <c r="A121" s="64">
        <v>41243</v>
      </c>
      <c r="B121" s="18" t="s">
        <v>148</v>
      </c>
      <c r="C121" s="102" t="s">
        <v>212</v>
      </c>
      <c r="D121" s="102" t="s">
        <v>40</v>
      </c>
      <c r="E121" s="102" t="s">
        <v>213</v>
      </c>
      <c r="F121" s="65">
        <v>2</v>
      </c>
      <c r="G121" s="114" t="s">
        <v>229</v>
      </c>
      <c r="H121" s="108"/>
    </row>
    <row r="122" spans="1:8" ht="19.5" customHeight="1">
      <c r="A122" s="64">
        <v>40879</v>
      </c>
      <c r="B122" s="18" t="s">
        <v>148</v>
      </c>
      <c r="C122" s="102" t="s">
        <v>212</v>
      </c>
      <c r="D122" s="102" t="s">
        <v>40</v>
      </c>
      <c r="E122" s="102" t="s">
        <v>213</v>
      </c>
      <c r="F122" s="65">
        <v>2</v>
      </c>
      <c r="G122" s="114" t="s">
        <v>229</v>
      </c>
      <c r="H122" s="108"/>
    </row>
    <row r="123" spans="1:8" ht="19.5" customHeight="1">
      <c r="A123" s="64">
        <v>40882</v>
      </c>
      <c r="B123" s="18" t="s">
        <v>148</v>
      </c>
      <c r="C123" s="103" t="s">
        <v>212</v>
      </c>
      <c r="D123" s="103" t="s">
        <v>40</v>
      </c>
      <c r="E123" s="66" t="s">
        <v>213</v>
      </c>
      <c r="F123" s="65">
        <v>2</v>
      </c>
      <c r="G123" s="114" t="s">
        <v>229</v>
      </c>
      <c r="H123" s="108"/>
    </row>
    <row r="124" spans="1:8" ht="19.5" customHeight="1">
      <c r="A124" s="64">
        <v>40884</v>
      </c>
      <c r="B124" s="18" t="s">
        <v>148</v>
      </c>
      <c r="C124" s="103" t="s">
        <v>212</v>
      </c>
      <c r="D124" s="103" t="s">
        <v>40</v>
      </c>
      <c r="E124" s="66" t="s">
        <v>213</v>
      </c>
      <c r="F124" s="65">
        <v>2</v>
      </c>
      <c r="G124" s="114" t="s">
        <v>229</v>
      </c>
      <c r="H124" s="108"/>
    </row>
    <row r="125" spans="1:8" ht="19.5" customHeight="1">
      <c r="A125" s="64">
        <v>40885</v>
      </c>
      <c r="B125" s="18" t="s">
        <v>148</v>
      </c>
      <c r="C125" s="103" t="s">
        <v>212</v>
      </c>
      <c r="D125" s="103" t="s">
        <v>40</v>
      </c>
      <c r="E125" s="66" t="s">
        <v>213</v>
      </c>
      <c r="F125" s="65">
        <v>3</v>
      </c>
      <c r="G125" s="114" t="s">
        <v>229</v>
      </c>
      <c r="H125" s="108"/>
    </row>
    <row r="126" spans="1:8" ht="19.5" customHeight="1">
      <c r="A126" s="64">
        <v>40886</v>
      </c>
      <c r="B126" s="18" t="s">
        <v>148</v>
      </c>
      <c r="C126" s="103" t="s">
        <v>212</v>
      </c>
      <c r="D126" s="103" t="s">
        <v>40</v>
      </c>
      <c r="E126" s="66" t="s">
        <v>213</v>
      </c>
      <c r="F126" s="65">
        <v>3</v>
      </c>
      <c r="G126" s="114" t="s">
        <v>229</v>
      </c>
      <c r="H126" s="108"/>
    </row>
    <row r="127" spans="1:8" ht="19.5" customHeight="1">
      <c r="A127" s="64">
        <v>40889</v>
      </c>
      <c r="B127" s="18" t="s">
        <v>148</v>
      </c>
      <c r="C127" s="103" t="s">
        <v>212</v>
      </c>
      <c r="D127" s="103" t="s">
        <v>40</v>
      </c>
      <c r="E127" s="66" t="s">
        <v>214</v>
      </c>
      <c r="F127" s="65">
        <v>3</v>
      </c>
      <c r="G127" s="101" t="s">
        <v>143</v>
      </c>
      <c r="H127" s="108"/>
    </row>
    <row r="128" spans="1:8" ht="19.5" customHeight="1">
      <c r="A128" s="64">
        <v>40891</v>
      </c>
      <c r="B128" s="18" t="s">
        <v>148</v>
      </c>
      <c r="C128" s="103" t="s">
        <v>215</v>
      </c>
      <c r="D128" s="103" t="s">
        <v>42</v>
      </c>
      <c r="E128" s="66" t="s">
        <v>216</v>
      </c>
      <c r="F128" s="65">
        <v>6</v>
      </c>
      <c r="G128" s="101" t="s">
        <v>143</v>
      </c>
      <c r="H128" s="108"/>
    </row>
    <row r="129" spans="1:8" ht="19.5" customHeight="1">
      <c r="A129" s="64">
        <v>40891</v>
      </c>
      <c r="B129" s="18" t="s">
        <v>148</v>
      </c>
      <c r="C129" s="103" t="s">
        <v>212</v>
      </c>
      <c r="D129" s="103" t="s">
        <v>40</v>
      </c>
      <c r="E129" s="66" t="s">
        <v>213</v>
      </c>
      <c r="F129" s="65">
        <v>2</v>
      </c>
      <c r="G129" s="114" t="s">
        <v>229</v>
      </c>
      <c r="H129" s="108"/>
    </row>
    <row r="130" spans="1:8" ht="19.5" customHeight="1">
      <c r="A130" s="64">
        <v>40892</v>
      </c>
      <c r="B130" s="18" t="s">
        <v>148</v>
      </c>
      <c r="C130" s="103" t="s">
        <v>212</v>
      </c>
      <c r="D130" s="103" t="s">
        <v>40</v>
      </c>
      <c r="E130" s="66" t="s">
        <v>213</v>
      </c>
      <c r="F130" s="65">
        <v>1</v>
      </c>
      <c r="G130" s="114" t="s">
        <v>229</v>
      </c>
      <c r="H130" s="108"/>
    </row>
    <row r="131" spans="1:8" ht="19.5" customHeight="1">
      <c r="A131" s="64">
        <v>40898</v>
      </c>
      <c r="B131" s="18" t="s">
        <v>148</v>
      </c>
      <c r="C131" s="103" t="s">
        <v>212</v>
      </c>
      <c r="D131" s="103" t="s">
        <v>40</v>
      </c>
      <c r="E131" s="66" t="s">
        <v>217</v>
      </c>
      <c r="F131" s="65">
        <v>1</v>
      </c>
      <c r="G131" s="101" t="s">
        <v>143</v>
      </c>
      <c r="H131" s="108"/>
    </row>
    <row r="132" spans="1:8" ht="19.5" customHeight="1">
      <c r="A132" s="64">
        <v>40899</v>
      </c>
      <c r="B132" s="18" t="s">
        <v>148</v>
      </c>
      <c r="C132" s="103" t="s">
        <v>171</v>
      </c>
      <c r="D132" s="103" t="s">
        <v>75</v>
      </c>
      <c r="E132" s="66" t="s">
        <v>209</v>
      </c>
      <c r="F132" s="65">
        <v>90</v>
      </c>
      <c r="G132" s="114" t="s">
        <v>230</v>
      </c>
      <c r="H132" s="108"/>
    </row>
    <row r="133" spans="1:8" ht="19.5" customHeight="1">
      <c r="A133" s="64">
        <v>40899</v>
      </c>
      <c r="B133" s="18" t="s">
        <v>148</v>
      </c>
      <c r="C133" s="103" t="s">
        <v>171</v>
      </c>
      <c r="D133" s="103" t="s">
        <v>75</v>
      </c>
      <c r="E133" s="66" t="s">
        <v>218</v>
      </c>
      <c r="F133" s="65">
        <v>200</v>
      </c>
      <c r="G133" s="114" t="s">
        <v>228</v>
      </c>
      <c r="H133" s="108"/>
    </row>
    <row r="134" spans="1:8" ht="19.5" customHeight="1">
      <c r="A134" s="64">
        <v>40899</v>
      </c>
      <c r="B134" s="18" t="s">
        <v>148</v>
      </c>
      <c r="C134" s="103" t="s">
        <v>212</v>
      </c>
      <c r="D134" s="103" t="s">
        <v>40</v>
      </c>
      <c r="E134" s="66" t="s">
        <v>213</v>
      </c>
      <c r="F134" s="65">
        <v>5</v>
      </c>
      <c r="G134" s="114" t="s">
        <v>229</v>
      </c>
      <c r="H134" s="108"/>
    </row>
    <row r="135" spans="1:8" ht="19.5" customHeight="1">
      <c r="A135" s="64">
        <v>40900</v>
      </c>
      <c r="B135" s="18" t="s">
        <v>148</v>
      </c>
      <c r="C135" s="103" t="s">
        <v>219</v>
      </c>
      <c r="D135" s="103" t="s">
        <v>75</v>
      </c>
      <c r="E135" s="66" t="s">
        <v>220</v>
      </c>
      <c r="F135" s="65">
        <v>100</v>
      </c>
      <c r="G135" s="114" t="s">
        <v>225</v>
      </c>
      <c r="H135" s="108"/>
    </row>
    <row r="136" spans="1:8" ht="19.5" customHeight="1">
      <c r="A136" s="64">
        <v>40903</v>
      </c>
      <c r="B136" s="18" t="s">
        <v>148</v>
      </c>
      <c r="C136" s="103" t="s">
        <v>212</v>
      </c>
      <c r="D136" s="103" t="s">
        <v>40</v>
      </c>
      <c r="E136" s="66" t="s">
        <v>213</v>
      </c>
      <c r="F136" s="65">
        <v>20</v>
      </c>
      <c r="G136" s="114" t="s">
        <v>229</v>
      </c>
      <c r="H136" s="108"/>
    </row>
    <row r="137" spans="1:8" ht="19.5" customHeight="1">
      <c r="A137" s="64">
        <v>40904</v>
      </c>
      <c r="B137" s="18" t="s">
        <v>148</v>
      </c>
      <c r="C137" s="103" t="s">
        <v>212</v>
      </c>
      <c r="D137" s="103" t="s">
        <v>40</v>
      </c>
      <c r="E137" s="66" t="s">
        <v>214</v>
      </c>
      <c r="F137" s="65">
        <v>4</v>
      </c>
      <c r="G137" s="101" t="s">
        <v>143</v>
      </c>
      <c r="H137" s="108"/>
    </row>
    <row r="138" spans="1:8" ht="19.5" customHeight="1">
      <c r="A138" s="64">
        <v>40905</v>
      </c>
      <c r="B138" s="18" t="s">
        <v>148</v>
      </c>
      <c r="C138" s="103" t="s">
        <v>212</v>
      </c>
      <c r="D138" s="103" t="s">
        <v>40</v>
      </c>
      <c r="E138" s="66" t="s">
        <v>221</v>
      </c>
      <c r="F138" s="65">
        <v>1</v>
      </c>
      <c r="G138" s="101" t="s">
        <v>143</v>
      </c>
      <c r="H138" s="108"/>
    </row>
    <row r="139" spans="1:8" ht="19.5" customHeight="1" thickBot="1">
      <c r="A139" s="63">
        <v>40906</v>
      </c>
      <c r="B139" s="69" t="s">
        <v>148</v>
      </c>
      <c r="C139" s="109" t="s">
        <v>212</v>
      </c>
      <c r="D139" s="109" t="s">
        <v>40</v>
      </c>
      <c r="E139" s="69" t="s">
        <v>213</v>
      </c>
      <c r="F139" s="70">
        <v>3</v>
      </c>
      <c r="G139" s="115" t="s">
        <v>229</v>
      </c>
      <c r="H139" s="110"/>
    </row>
  </sheetData>
  <sheetProtection/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&amp;C&amp;8후원물품수입명세서-&amp;P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F21"/>
  <sheetViews>
    <sheetView zoomScalePageLayoutView="0" workbookViewId="0" topLeftCell="A1">
      <selection activeCell="B11" sqref="B11"/>
    </sheetView>
  </sheetViews>
  <sheetFormatPr defaultColWidth="9.00390625" defaultRowHeight="19.5" customHeight="1"/>
  <cols>
    <col min="1" max="1" width="11.625" style="5" customWidth="1"/>
    <col min="2" max="2" width="39.625" style="40" customWidth="1"/>
    <col min="3" max="3" width="11.625" style="5" customWidth="1"/>
    <col min="4" max="4" width="9.25390625" style="5" bestFit="1" customWidth="1"/>
    <col min="5" max="5" width="15.625" style="5" customWidth="1"/>
    <col min="6" max="6" width="12.25390625" style="2" bestFit="1" customWidth="1"/>
    <col min="7" max="16384" width="9.00390625" style="2" customWidth="1"/>
  </cols>
  <sheetData>
    <row r="1" spans="1:6" s="1" customFormat="1" ht="30" customHeight="1" thickBot="1">
      <c r="A1" s="159" t="s">
        <v>235</v>
      </c>
      <c r="B1" s="159"/>
      <c r="C1" s="6"/>
      <c r="D1" s="6"/>
      <c r="E1" s="7" t="s">
        <v>7</v>
      </c>
      <c r="F1" s="3"/>
    </row>
    <row r="2" spans="1:5" s="1" customFormat="1" ht="19.5" customHeight="1" thickBot="1">
      <c r="A2" s="218" t="s">
        <v>5</v>
      </c>
      <c r="B2" s="219" t="s">
        <v>272</v>
      </c>
      <c r="C2" s="220" t="s">
        <v>6</v>
      </c>
      <c r="D2" s="221" t="s">
        <v>273</v>
      </c>
      <c r="E2" s="222" t="s">
        <v>274</v>
      </c>
    </row>
    <row r="3" spans="1:5" ht="19.5" customHeight="1" thickTop="1">
      <c r="A3" s="84">
        <v>40570</v>
      </c>
      <c r="B3" s="87" t="s">
        <v>236</v>
      </c>
      <c r="C3" s="51">
        <v>80000</v>
      </c>
      <c r="D3" s="160"/>
      <c r="E3" s="209" t="s">
        <v>237</v>
      </c>
    </row>
    <row r="4" spans="1:5" ht="19.5" customHeight="1">
      <c r="A4" s="150">
        <v>40625</v>
      </c>
      <c r="B4" s="217" t="s">
        <v>238</v>
      </c>
      <c r="C4" s="151">
        <v>159900</v>
      </c>
      <c r="D4" s="161"/>
      <c r="E4" s="210" t="s">
        <v>239</v>
      </c>
    </row>
    <row r="5" spans="1:5" ht="19.5" customHeight="1">
      <c r="A5" s="22">
        <v>40654</v>
      </c>
      <c r="B5" s="85" t="s">
        <v>240</v>
      </c>
      <c r="C5" s="86">
        <v>90000</v>
      </c>
      <c r="D5" s="162"/>
      <c r="E5" s="211" t="s">
        <v>266</v>
      </c>
    </row>
    <row r="6" spans="1:5" ht="19.5" customHeight="1">
      <c r="A6" s="81">
        <v>40659</v>
      </c>
      <c r="B6" s="82" t="s">
        <v>241</v>
      </c>
      <c r="C6" s="83">
        <v>20000</v>
      </c>
      <c r="D6" s="163"/>
      <c r="E6" s="212" t="s">
        <v>266</v>
      </c>
    </row>
    <row r="7" spans="1:5" ht="19.5" customHeight="1">
      <c r="A7" s="81">
        <v>40674</v>
      </c>
      <c r="B7" s="82" t="s">
        <v>242</v>
      </c>
      <c r="C7" s="83">
        <v>16000</v>
      </c>
      <c r="D7" s="163"/>
      <c r="E7" s="212" t="s">
        <v>267</v>
      </c>
    </row>
    <row r="8" spans="1:5" ht="19.5" customHeight="1">
      <c r="A8" s="152">
        <v>40683</v>
      </c>
      <c r="B8" s="153" t="s">
        <v>243</v>
      </c>
      <c r="C8" s="151">
        <f>27000+18000</f>
        <v>45000</v>
      </c>
      <c r="D8" s="161"/>
      <c r="E8" s="210" t="s">
        <v>267</v>
      </c>
    </row>
    <row r="9" spans="1:5" ht="19.5" customHeight="1">
      <c r="A9" s="22">
        <v>40708</v>
      </c>
      <c r="B9" s="85" t="s">
        <v>244</v>
      </c>
      <c r="C9" s="86">
        <v>8000</v>
      </c>
      <c r="D9" s="162"/>
      <c r="E9" s="211" t="s">
        <v>266</v>
      </c>
    </row>
    <row r="10" spans="1:5" ht="19.5" customHeight="1">
      <c r="A10" s="81">
        <v>40724</v>
      </c>
      <c r="B10" s="82" t="s">
        <v>245</v>
      </c>
      <c r="C10" s="83">
        <v>30440</v>
      </c>
      <c r="D10" s="163"/>
      <c r="E10" s="212" t="s">
        <v>266</v>
      </c>
    </row>
    <row r="11" spans="1:5" ht="19.5" customHeight="1">
      <c r="A11" s="75">
        <v>40760</v>
      </c>
      <c r="B11" s="76" t="s">
        <v>246</v>
      </c>
      <c r="C11" s="77">
        <v>14000</v>
      </c>
      <c r="D11" s="164"/>
      <c r="E11" s="213" t="s">
        <v>268</v>
      </c>
    </row>
    <row r="12" spans="1:5" ht="19.5" customHeight="1">
      <c r="A12" s="75">
        <v>40772</v>
      </c>
      <c r="B12" s="76" t="s">
        <v>247</v>
      </c>
      <c r="C12" s="77">
        <v>25300</v>
      </c>
      <c r="D12" s="164"/>
      <c r="E12" s="213" t="s">
        <v>269</v>
      </c>
    </row>
    <row r="13" spans="1:5" ht="19.5" customHeight="1">
      <c r="A13" s="78">
        <v>40772</v>
      </c>
      <c r="B13" s="79" t="s">
        <v>248</v>
      </c>
      <c r="C13" s="80">
        <v>60000</v>
      </c>
      <c r="D13" s="165"/>
      <c r="E13" s="214" t="s">
        <v>269</v>
      </c>
    </row>
    <row r="14" spans="1:5" ht="19.5" customHeight="1">
      <c r="A14" s="78">
        <v>40778</v>
      </c>
      <c r="B14" s="79" t="s">
        <v>249</v>
      </c>
      <c r="C14" s="80">
        <v>275000</v>
      </c>
      <c r="D14" s="165"/>
      <c r="E14" s="214" t="s">
        <v>270</v>
      </c>
    </row>
    <row r="15" spans="1:5" ht="19.5" customHeight="1">
      <c r="A15" s="78">
        <v>40778</v>
      </c>
      <c r="B15" s="79" t="s">
        <v>247</v>
      </c>
      <c r="C15" s="80">
        <v>94280</v>
      </c>
      <c r="D15" s="165"/>
      <c r="E15" s="214" t="s">
        <v>269</v>
      </c>
    </row>
    <row r="16" spans="1:5" ht="19.5" customHeight="1">
      <c r="A16" s="72">
        <v>40792</v>
      </c>
      <c r="B16" s="73" t="s">
        <v>250</v>
      </c>
      <c r="C16" s="74">
        <v>210250</v>
      </c>
      <c r="D16" s="166"/>
      <c r="E16" s="215" t="s">
        <v>269</v>
      </c>
    </row>
    <row r="17" spans="1:5" ht="19.5" customHeight="1">
      <c r="A17" s="75">
        <v>40809</v>
      </c>
      <c r="B17" s="76" t="s">
        <v>251</v>
      </c>
      <c r="C17" s="77">
        <v>107900</v>
      </c>
      <c r="D17" s="164"/>
      <c r="E17" s="213" t="s">
        <v>271</v>
      </c>
    </row>
    <row r="18" spans="1:5" ht="19.5" customHeight="1">
      <c r="A18" s="75">
        <v>40819</v>
      </c>
      <c r="B18" s="76" t="s">
        <v>252</v>
      </c>
      <c r="C18" s="77">
        <v>170480</v>
      </c>
      <c r="D18" s="164"/>
      <c r="E18" s="213" t="s">
        <v>269</v>
      </c>
    </row>
    <row r="19" spans="1:5" ht="19.5" customHeight="1">
      <c r="A19" s="78">
        <v>40841</v>
      </c>
      <c r="B19" s="79" t="s">
        <v>253</v>
      </c>
      <c r="C19" s="80">
        <v>60000</v>
      </c>
      <c r="D19" s="165"/>
      <c r="E19" s="214" t="s">
        <v>269</v>
      </c>
    </row>
    <row r="20" spans="1:5" ht="19.5" customHeight="1" thickBot="1">
      <c r="A20" s="154">
        <v>40850</v>
      </c>
      <c r="B20" s="155" t="s">
        <v>254</v>
      </c>
      <c r="C20" s="156">
        <v>92050</v>
      </c>
      <c r="D20" s="167"/>
      <c r="E20" s="216" t="s">
        <v>269</v>
      </c>
    </row>
    <row r="21" spans="1:6" ht="19.5" customHeight="1" thickBot="1" thickTop="1">
      <c r="A21" s="147" t="s">
        <v>255</v>
      </c>
      <c r="B21" s="148"/>
      <c r="C21" s="149">
        <f>SUM(C3:C20)</f>
        <v>1558600</v>
      </c>
      <c r="D21" s="168"/>
      <c r="E21" s="180">
        <f>후원금수입명세서!E285-후원금사용명세서!C21</f>
        <v>15908349</v>
      </c>
      <c r="F21" s="157"/>
    </row>
  </sheetData>
  <sheetProtection/>
  <mergeCells count="1">
    <mergeCell ref="A1:B1"/>
  </mergeCells>
  <printOptions horizontalCentered="1"/>
  <pageMargins left="0.3937007874015748" right="0.3937007874015748" top="0.7480314960629921" bottom="0.3937007874015748" header="0.31496062992125984" footer="0.1968503937007874"/>
  <pageSetup horizontalDpi="600" verticalDpi="600" orientation="portrait" paperSize="9" r:id="rId1"/>
  <headerFooter alignWithMargins="0">
    <oddFooter>&amp;C&amp;8후원금(금전) 사용명세서-&amp;P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H1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7" sqref="D67"/>
    </sheetView>
  </sheetViews>
  <sheetFormatPr defaultColWidth="9.00390625" defaultRowHeight="19.5" customHeight="1"/>
  <cols>
    <col min="1" max="1" width="11.625" style="5" customWidth="1"/>
    <col min="2" max="2" width="25.625" style="5" customWidth="1"/>
    <col min="3" max="3" width="27.625" style="39" customWidth="1"/>
    <col min="4" max="5" width="6.625" style="5" customWidth="1"/>
    <col min="6" max="6" width="9.00390625" style="5" customWidth="1"/>
    <col min="7" max="16384" width="9.00390625" style="2" customWidth="1"/>
  </cols>
  <sheetData>
    <row r="1" spans="1:8" s="169" customFormat="1" ht="30" customHeight="1" thickBot="1">
      <c r="A1" s="159" t="s">
        <v>256</v>
      </c>
      <c r="B1" s="159"/>
      <c r="C1" s="92"/>
      <c r="D1" s="92"/>
      <c r="E1" s="92"/>
      <c r="F1" s="92"/>
      <c r="G1" s="92"/>
      <c r="H1" s="92"/>
    </row>
    <row r="2" spans="1:6" ht="19.5" customHeight="1" thickBot="1">
      <c r="A2" s="8" t="s">
        <v>5</v>
      </c>
      <c r="B2" s="9" t="s">
        <v>9</v>
      </c>
      <c r="C2" s="10" t="s">
        <v>10</v>
      </c>
      <c r="D2" s="9" t="s">
        <v>3</v>
      </c>
      <c r="E2" s="9" t="s">
        <v>4</v>
      </c>
      <c r="F2" s="11" t="s">
        <v>11</v>
      </c>
    </row>
    <row r="3" spans="1:6" ht="19.5" customHeight="1" thickTop="1">
      <c r="A3" s="12">
        <v>40545</v>
      </c>
      <c r="B3" s="13" t="s">
        <v>17</v>
      </c>
      <c r="C3" s="14" t="s">
        <v>18</v>
      </c>
      <c r="D3" s="15">
        <v>4</v>
      </c>
      <c r="E3" s="15" t="s">
        <v>16</v>
      </c>
      <c r="F3" s="16"/>
    </row>
    <row r="4" spans="1:6" ht="19.5" customHeight="1">
      <c r="A4" s="17">
        <v>40545</v>
      </c>
      <c r="B4" s="18" t="s">
        <v>19</v>
      </c>
      <c r="C4" s="19" t="s">
        <v>20</v>
      </c>
      <c r="D4" s="15">
        <v>3</v>
      </c>
      <c r="E4" s="20" t="s">
        <v>16</v>
      </c>
      <c r="F4" s="21"/>
    </row>
    <row r="5" spans="1:6" ht="19.5" customHeight="1">
      <c r="A5" s="22">
        <v>40552</v>
      </c>
      <c r="B5" s="23" t="s">
        <v>21</v>
      </c>
      <c r="C5" s="24" t="s">
        <v>18</v>
      </c>
      <c r="D5" s="25">
        <v>1</v>
      </c>
      <c r="E5" s="26" t="s">
        <v>16</v>
      </c>
      <c r="F5" s="27"/>
    </row>
    <row r="6" spans="1:6" ht="19.5" customHeight="1">
      <c r="A6" s="28">
        <v>40552</v>
      </c>
      <c r="B6" s="18" t="s">
        <v>17</v>
      </c>
      <c r="C6" s="29" t="s">
        <v>18</v>
      </c>
      <c r="D6" s="30">
        <v>7</v>
      </c>
      <c r="E6" s="30" t="s">
        <v>16</v>
      </c>
      <c r="F6" s="31"/>
    </row>
    <row r="7" spans="1:6" ht="19.5" customHeight="1">
      <c r="A7" s="28">
        <v>40552</v>
      </c>
      <c r="B7" s="18" t="s">
        <v>22</v>
      </c>
      <c r="C7" s="29" t="s">
        <v>18</v>
      </c>
      <c r="D7" s="30">
        <v>5</v>
      </c>
      <c r="E7" s="32" t="s">
        <v>16</v>
      </c>
      <c r="F7" s="31"/>
    </row>
    <row r="8" spans="1:6" ht="19.5" customHeight="1">
      <c r="A8" s="28">
        <v>40552</v>
      </c>
      <c r="B8" s="18" t="s">
        <v>19</v>
      </c>
      <c r="C8" s="29" t="s">
        <v>20</v>
      </c>
      <c r="D8" s="30">
        <v>2</v>
      </c>
      <c r="E8" s="32" t="s">
        <v>16</v>
      </c>
      <c r="F8" s="31"/>
    </row>
    <row r="9" spans="1:6" ht="19.5" customHeight="1">
      <c r="A9" s="28">
        <v>40559</v>
      </c>
      <c r="B9" s="18" t="s">
        <v>17</v>
      </c>
      <c r="C9" s="29" t="s">
        <v>18</v>
      </c>
      <c r="D9" s="30">
        <v>5</v>
      </c>
      <c r="E9" s="32" t="s">
        <v>16</v>
      </c>
      <c r="F9" s="31"/>
    </row>
    <row r="10" spans="1:6" ht="19.5" customHeight="1">
      <c r="A10" s="28">
        <v>40559</v>
      </c>
      <c r="B10" s="18" t="s">
        <v>19</v>
      </c>
      <c r="C10" s="29" t="s">
        <v>20</v>
      </c>
      <c r="D10" s="30">
        <v>2</v>
      </c>
      <c r="E10" s="32" t="s">
        <v>16</v>
      </c>
      <c r="F10" s="31"/>
    </row>
    <row r="11" spans="1:6" ht="19.5" customHeight="1">
      <c r="A11" s="28">
        <v>40559</v>
      </c>
      <c r="B11" s="18" t="s">
        <v>23</v>
      </c>
      <c r="C11" s="29" t="s">
        <v>18</v>
      </c>
      <c r="D11" s="30">
        <v>5</v>
      </c>
      <c r="E11" s="32" t="s">
        <v>16</v>
      </c>
      <c r="F11" s="31"/>
    </row>
    <row r="12" spans="1:6" ht="19.5" customHeight="1">
      <c r="A12" s="28">
        <v>40564</v>
      </c>
      <c r="B12" s="18" t="s">
        <v>24</v>
      </c>
      <c r="C12" s="29" t="s">
        <v>25</v>
      </c>
      <c r="D12" s="30">
        <v>62</v>
      </c>
      <c r="E12" s="32" t="s">
        <v>26</v>
      </c>
      <c r="F12" s="31"/>
    </row>
    <row r="13" spans="1:6" ht="19.5" customHeight="1">
      <c r="A13" s="28">
        <v>40564</v>
      </c>
      <c r="B13" s="18" t="s">
        <v>27</v>
      </c>
      <c r="C13" s="29" t="s">
        <v>25</v>
      </c>
      <c r="D13" s="30">
        <v>4</v>
      </c>
      <c r="E13" s="32" t="s">
        <v>26</v>
      </c>
      <c r="F13" s="31"/>
    </row>
    <row r="14" spans="1:6" ht="19.5" customHeight="1">
      <c r="A14" s="28">
        <v>40566</v>
      </c>
      <c r="B14" s="18" t="s">
        <v>23</v>
      </c>
      <c r="C14" s="29" t="s">
        <v>18</v>
      </c>
      <c r="D14" s="30">
        <v>5</v>
      </c>
      <c r="E14" s="32" t="s">
        <v>16</v>
      </c>
      <c r="F14" s="31"/>
    </row>
    <row r="15" spans="1:6" ht="19.5" customHeight="1">
      <c r="A15" s="28">
        <v>40566</v>
      </c>
      <c r="B15" s="18" t="s">
        <v>17</v>
      </c>
      <c r="C15" s="29" t="s">
        <v>18</v>
      </c>
      <c r="D15" s="30">
        <v>5</v>
      </c>
      <c r="E15" s="32" t="s">
        <v>16</v>
      </c>
      <c r="F15" s="31"/>
    </row>
    <row r="16" spans="1:6" ht="19.5" customHeight="1">
      <c r="A16" s="28">
        <v>40566</v>
      </c>
      <c r="B16" s="18" t="s">
        <v>19</v>
      </c>
      <c r="C16" s="29" t="s">
        <v>20</v>
      </c>
      <c r="D16" s="30">
        <v>3</v>
      </c>
      <c r="E16" s="32" t="s">
        <v>16</v>
      </c>
      <c r="F16" s="31"/>
    </row>
    <row r="17" spans="1:6" ht="19.5" customHeight="1">
      <c r="A17" s="28">
        <v>40568</v>
      </c>
      <c r="B17" s="18" t="s">
        <v>28</v>
      </c>
      <c r="C17" s="29" t="s">
        <v>25</v>
      </c>
      <c r="D17" s="30">
        <v>11</v>
      </c>
      <c r="E17" s="32" t="s">
        <v>29</v>
      </c>
      <c r="F17" s="31"/>
    </row>
    <row r="18" spans="1:6" ht="19.5" customHeight="1">
      <c r="A18" s="28">
        <v>40568</v>
      </c>
      <c r="B18" s="18" t="s">
        <v>30</v>
      </c>
      <c r="C18" s="29" t="s">
        <v>25</v>
      </c>
      <c r="D18" s="30">
        <v>15</v>
      </c>
      <c r="E18" s="32" t="s">
        <v>29</v>
      </c>
      <c r="F18" s="31"/>
    </row>
    <row r="19" spans="1:6" ht="19.5" customHeight="1">
      <c r="A19" s="28">
        <v>40568</v>
      </c>
      <c r="B19" s="18" t="s">
        <v>31</v>
      </c>
      <c r="C19" s="29" t="s">
        <v>25</v>
      </c>
      <c r="D19" s="30">
        <v>20</v>
      </c>
      <c r="E19" s="32" t="s">
        <v>29</v>
      </c>
      <c r="F19" s="31"/>
    </row>
    <row r="20" spans="1:6" ht="19.5" customHeight="1">
      <c r="A20" s="28">
        <v>40569</v>
      </c>
      <c r="B20" s="18" t="s">
        <v>32</v>
      </c>
      <c r="C20" s="29" t="s">
        <v>25</v>
      </c>
      <c r="D20" s="30">
        <v>40</v>
      </c>
      <c r="E20" s="32" t="s">
        <v>29</v>
      </c>
      <c r="F20" s="31"/>
    </row>
    <row r="21" spans="1:6" ht="19.5" customHeight="1">
      <c r="A21" s="28">
        <v>40569</v>
      </c>
      <c r="B21" s="18" t="s">
        <v>32</v>
      </c>
      <c r="C21" s="29" t="s">
        <v>25</v>
      </c>
      <c r="D21" s="30">
        <v>40</v>
      </c>
      <c r="E21" s="32" t="s">
        <v>29</v>
      </c>
      <c r="F21" s="31"/>
    </row>
    <row r="22" spans="1:6" ht="19.5" customHeight="1">
      <c r="A22" s="28">
        <v>40569</v>
      </c>
      <c r="B22" s="18" t="s">
        <v>33</v>
      </c>
      <c r="C22" s="29" t="s">
        <v>25</v>
      </c>
      <c r="D22" s="30">
        <v>9</v>
      </c>
      <c r="E22" s="32" t="s">
        <v>29</v>
      </c>
      <c r="F22" s="31"/>
    </row>
    <row r="23" spans="1:6" ht="19.5" customHeight="1">
      <c r="A23" s="28">
        <v>40570</v>
      </c>
      <c r="B23" s="18" t="s">
        <v>34</v>
      </c>
      <c r="C23" s="29" t="s">
        <v>15</v>
      </c>
      <c r="D23" s="30">
        <v>40</v>
      </c>
      <c r="E23" s="32" t="s">
        <v>35</v>
      </c>
      <c r="F23" s="31"/>
    </row>
    <row r="24" spans="1:6" ht="19.5" customHeight="1">
      <c r="A24" s="28">
        <v>40570</v>
      </c>
      <c r="B24" s="18" t="s">
        <v>36</v>
      </c>
      <c r="C24" s="29" t="s">
        <v>18</v>
      </c>
      <c r="D24" s="30">
        <v>6</v>
      </c>
      <c r="E24" s="32" t="s">
        <v>16</v>
      </c>
      <c r="F24" s="31"/>
    </row>
    <row r="25" spans="1:6" ht="19.5" customHeight="1" thickBot="1">
      <c r="A25" s="33">
        <v>40573</v>
      </c>
      <c r="B25" s="34" t="s">
        <v>22</v>
      </c>
      <c r="C25" s="35" t="s">
        <v>18</v>
      </c>
      <c r="D25" s="36">
        <v>10</v>
      </c>
      <c r="E25" s="37" t="s">
        <v>16</v>
      </c>
      <c r="F25" s="38"/>
    </row>
    <row r="26" spans="1:6" ht="19.5" customHeight="1">
      <c r="A26" s="12">
        <v>40580</v>
      </c>
      <c r="B26" s="13" t="s">
        <v>37</v>
      </c>
      <c r="C26" s="14" t="s">
        <v>40</v>
      </c>
      <c r="D26" s="15">
        <v>4</v>
      </c>
      <c r="E26" s="15" t="s">
        <v>41</v>
      </c>
      <c r="F26" s="16"/>
    </row>
    <row r="27" spans="1:6" ht="19.5" customHeight="1">
      <c r="A27" s="17">
        <v>40580</v>
      </c>
      <c r="B27" s="18" t="s">
        <v>38</v>
      </c>
      <c r="C27" s="19" t="s">
        <v>42</v>
      </c>
      <c r="D27" s="15">
        <v>4</v>
      </c>
      <c r="E27" s="20" t="s">
        <v>41</v>
      </c>
      <c r="F27" s="21"/>
    </row>
    <row r="28" spans="1:6" ht="19.5" customHeight="1">
      <c r="A28" s="17">
        <v>40587</v>
      </c>
      <c r="B28" s="18" t="s">
        <v>38</v>
      </c>
      <c r="C28" s="24" t="s">
        <v>42</v>
      </c>
      <c r="D28" s="15">
        <v>4</v>
      </c>
      <c r="E28" s="26" t="s">
        <v>41</v>
      </c>
      <c r="F28" s="27"/>
    </row>
    <row r="29" spans="1:6" ht="19.5" customHeight="1">
      <c r="A29" s="17">
        <v>40587</v>
      </c>
      <c r="B29" s="18" t="s">
        <v>37</v>
      </c>
      <c r="C29" s="29" t="s">
        <v>40</v>
      </c>
      <c r="D29" s="15">
        <v>4</v>
      </c>
      <c r="E29" s="30" t="s">
        <v>41</v>
      </c>
      <c r="F29" s="31"/>
    </row>
    <row r="30" spans="1:6" ht="19.5" customHeight="1">
      <c r="A30" s="17">
        <v>40594</v>
      </c>
      <c r="B30" s="18" t="s">
        <v>38</v>
      </c>
      <c r="C30" s="29" t="s">
        <v>42</v>
      </c>
      <c r="D30" s="15">
        <v>3</v>
      </c>
      <c r="E30" s="32" t="s">
        <v>41</v>
      </c>
      <c r="F30" s="31"/>
    </row>
    <row r="31" spans="1:6" ht="19.5" customHeight="1">
      <c r="A31" s="17">
        <v>40594</v>
      </c>
      <c r="B31" s="18" t="s">
        <v>39</v>
      </c>
      <c r="C31" s="29" t="s">
        <v>40</v>
      </c>
      <c r="D31" s="15">
        <v>1</v>
      </c>
      <c r="E31" s="32" t="s">
        <v>41</v>
      </c>
      <c r="F31" s="31"/>
    </row>
    <row r="32" spans="1:6" ht="19.5" customHeight="1">
      <c r="A32" s="17">
        <v>40594</v>
      </c>
      <c r="B32" s="18" t="s">
        <v>37</v>
      </c>
      <c r="C32" s="29" t="s">
        <v>40</v>
      </c>
      <c r="D32" s="15">
        <v>3</v>
      </c>
      <c r="E32" s="32" t="s">
        <v>41</v>
      </c>
      <c r="F32" s="31"/>
    </row>
    <row r="33" spans="1:6" ht="19.5" customHeight="1">
      <c r="A33" s="17">
        <v>40601</v>
      </c>
      <c r="B33" s="18" t="s">
        <v>39</v>
      </c>
      <c r="C33" s="29" t="s">
        <v>40</v>
      </c>
      <c r="D33" s="15">
        <v>10</v>
      </c>
      <c r="E33" s="32" t="s">
        <v>41</v>
      </c>
      <c r="F33" s="31"/>
    </row>
    <row r="34" spans="1:6" ht="19.5" customHeight="1">
      <c r="A34" s="22">
        <v>40601</v>
      </c>
      <c r="B34" s="23" t="s">
        <v>37</v>
      </c>
      <c r="C34" s="48" t="s">
        <v>40</v>
      </c>
      <c r="D34" s="26">
        <v>1</v>
      </c>
      <c r="E34" s="49" t="s">
        <v>41</v>
      </c>
      <c r="F34" s="50"/>
    </row>
    <row r="35" spans="1:6" ht="19.5" customHeight="1">
      <c r="A35" s="206">
        <v>40608</v>
      </c>
      <c r="B35" s="207" t="s">
        <v>37</v>
      </c>
      <c r="C35" s="198" t="s">
        <v>40</v>
      </c>
      <c r="D35" s="204">
        <v>2</v>
      </c>
      <c r="E35" s="204" t="s">
        <v>41</v>
      </c>
      <c r="F35" s="199"/>
    </row>
    <row r="36" spans="1:6" ht="19.5" customHeight="1">
      <c r="A36" s="17">
        <v>40608</v>
      </c>
      <c r="B36" s="18" t="s">
        <v>39</v>
      </c>
      <c r="C36" s="19" t="s">
        <v>40</v>
      </c>
      <c r="D36" s="15">
        <v>5</v>
      </c>
      <c r="E36" s="20" t="s">
        <v>41</v>
      </c>
      <c r="F36" s="21"/>
    </row>
    <row r="37" spans="1:6" ht="19.5" customHeight="1">
      <c r="A37" s="17">
        <v>40612</v>
      </c>
      <c r="B37" s="18" t="s">
        <v>43</v>
      </c>
      <c r="C37" s="24" t="s">
        <v>40</v>
      </c>
      <c r="D37" s="15">
        <v>3</v>
      </c>
      <c r="E37" s="26" t="s">
        <v>41</v>
      </c>
      <c r="F37" s="27"/>
    </row>
    <row r="38" spans="1:6" ht="19.5" customHeight="1">
      <c r="A38" s="17">
        <v>40613</v>
      </c>
      <c r="B38" s="18" t="s">
        <v>44</v>
      </c>
      <c r="C38" s="29" t="s">
        <v>48</v>
      </c>
      <c r="D38" s="15">
        <v>90</v>
      </c>
      <c r="E38" s="30" t="s">
        <v>49</v>
      </c>
      <c r="F38" s="31"/>
    </row>
    <row r="39" spans="1:6" ht="19.5" customHeight="1">
      <c r="A39" s="17">
        <v>40615</v>
      </c>
      <c r="B39" s="18" t="s">
        <v>45</v>
      </c>
      <c r="C39" s="29" t="s">
        <v>40</v>
      </c>
      <c r="D39" s="15">
        <v>4</v>
      </c>
      <c r="E39" s="32" t="s">
        <v>41</v>
      </c>
      <c r="F39" s="31"/>
    </row>
    <row r="40" spans="1:6" ht="19.5" customHeight="1">
      <c r="A40" s="17">
        <v>40615</v>
      </c>
      <c r="B40" s="18" t="s">
        <v>46</v>
      </c>
      <c r="C40" s="29" t="s">
        <v>42</v>
      </c>
      <c r="D40" s="15">
        <v>1</v>
      </c>
      <c r="E40" s="32" t="s">
        <v>41</v>
      </c>
      <c r="F40" s="31"/>
    </row>
    <row r="41" spans="1:6" ht="19.5" customHeight="1">
      <c r="A41" s="17">
        <v>40615</v>
      </c>
      <c r="B41" s="18" t="s">
        <v>39</v>
      </c>
      <c r="C41" s="29" t="s">
        <v>40</v>
      </c>
      <c r="D41" s="15">
        <v>7</v>
      </c>
      <c r="E41" s="32" t="s">
        <v>41</v>
      </c>
      <c r="F41" s="31"/>
    </row>
    <row r="42" spans="1:6" ht="19.5" customHeight="1">
      <c r="A42" s="17">
        <v>40622</v>
      </c>
      <c r="B42" s="18" t="s">
        <v>45</v>
      </c>
      <c r="C42" s="29" t="s">
        <v>40</v>
      </c>
      <c r="D42" s="15">
        <v>2</v>
      </c>
      <c r="E42" s="32" t="s">
        <v>41</v>
      </c>
      <c r="F42" s="31"/>
    </row>
    <row r="43" spans="1:6" ht="19.5" customHeight="1">
      <c r="A43" s="22">
        <v>40622</v>
      </c>
      <c r="B43" s="23" t="s">
        <v>47</v>
      </c>
      <c r="C43" s="48" t="s">
        <v>40</v>
      </c>
      <c r="D43" s="25">
        <v>20</v>
      </c>
      <c r="E43" s="49" t="s">
        <v>41</v>
      </c>
      <c r="F43" s="50"/>
    </row>
    <row r="44" spans="1:6" ht="19.5" customHeight="1">
      <c r="A44" s="28">
        <v>40622</v>
      </c>
      <c r="B44" s="18" t="s">
        <v>46</v>
      </c>
      <c r="C44" s="208" t="s">
        <v>42</v>
      </c>
      <c r="D44" s="30">
        <v>1</v>
      </c>
      <c r="E44" s="32" t="s">
        <v>41</v>
      </c>
      <c r="F44" s="31"/>
    </row>
    <row r="45" spans="1:6" ht="19.5" customHeight="1">
      <c r="A45" s="12">
        <v>40644</v>
      </c>
      <c r="B45" s="13" t="s">
        <v>37</v>
      </c>
      <c r="C45" s="14" t="s">
        <v>40</v>
      </c>
      <c r="D45" s="15">
        <v>6</v>
      </c>
      <c r="E45" s="15" t="s">
        <v>52</v>
      </c>
      <c r="F45" s="16"/>
    </row>
    <row r="46" spans="1:6" ht="19.5" customHeight="1">
      <c r="A46" s="17">
        <v>40646</v>
      </c>
      <c r="B46" s="18" t="s">
        <v>37</v>
      </c>
      <c r="C46" s="19" t="s">
        <v>40</v>
      </c>
      <c r="D46" s="15">
        <v>10</v>
      </c>
      <c r="E46" s="20" t="s">
        <v>52</v>
      </c>
      <c r="F46" s="21"/>
    </row>
    <row r="47" spans="1:6" ht="19.5" customHeight="1">
      <c r="A47" s="17">
        <v>40646</v>
      </c>
      <c r="B47" s="18" t="s">
        <v>50</v>
      </c>
      <c r="C47" s="19" t="s">
        <v>42</v>
      </c>
      <c r="D47" s="15">
        <v>80</v>
      </c>
      <c r="E47" s="26" t="s">
        <v>52</v>
      </c>
      <c r="F47" s="27"/>
    </row>
    <row r="48" spans="1:6" ht="19.5" customHeight="1">
      <c r="A48" s="17">
        <v>40647</v>
      </c>
      <c r="B48" s="18" t="s">
        <v>37</v>
      </c>
      <c r="C48" s="19" t="s">
        <v>40</v>
      </c>
      <c r="D48" s="15">
        <v>3</v>
      </c>
      <c r="E48" s="30" t="s">
        <v>52</v>
      </c>
      <c r="F48" s="31"/>
    </row>
    <row r="49" spans="1:6" ht="19.5" customHeight="1">
      <c r="A49" s="17">
        <v>40648</v>
      </c>
      <c r="B49" s="18" t="s">
        <v>37</v>
      </c>
      <c r="C49" s="19" t="s">
        <v>40</v>
      </c>
      <c r="D49" s="15">
        <v>5</v>
      </c>
      <c r="E49" s="32" t="s">
        <v>52</v>
      </c>
      <c r="F49" s="31"/>
    </row>
    <row r="50" spans="1:6" ht="19.5" customHeight="1">
      <c r="A50" s="17">
        <v>40651</v>
      </c>
      <c r="B50" s="18" t="s">
        <v>37</v>
      </c>
      <c r="C50" s="19" t="s">
        <v>40</v>
      </c>
      <c r="D50" s="15">
        <v>11</v>
      </c>
      <c r="E50" s="32" t="s">
        <v>52</v>
      </c>
      <c r="F50" s="31"/>
    </row>
    <row r="51" spans="1:6" ht="19.5" customHeight="1">
      <c r="A51" s="17">
        <v>40653</v>
      </c>
      <c r="B51" s="18" t="s">
        <v>37</v>
      </c>
      <c r="C51" s="19" t="s">
        <v>40</v>
      </c>
      <c r="D51" s="15">
        <v>9</v>
      </c>
      <c r="E51" s="32" t="s">
        <v>52</v>
      </c>
      <c r="F51" s="31"/>
    </row>
    <row r="52" spans="1:6" ht="19.5" customHeight="1">
      <c r="A52" s="17">
        <v>40659</v>
      </c>
      <c r="B52" s="18" t="s">
        <v>37</v>
      </c>
      <c r="C52" s="19" t="s">
        <v>40</v>
      </c>
      <c r="D52" s="15">
        <v>8</v>
      </c>
      <c r="E52" s="32" t="s">
        <v>52</v>
      </c>
      <c r="F52" s="31"/>
    </row>
    <row r="53" spans="1:6" ht="19.5" customHeight="1">
      <c r="A53" s="22">
        <v>40661</v>
      </c>
      <c r="B53" s="23" t="s">
        <v>37</v>
      </c>
      <c r="C53" s="24" t="s">
        <v>40</v>
      </c>
      <c r="D53" s="25">
        <v>1</v>
      </c>
      <c r="E53" s="49" t="s">
        <v>41</v>
      </c>
      <c r="F53" s="50"/>
    </row>
    <row r="54" spans="1:6" ht="19.5" customHeight="1">
      <c r="A54" s="28">
        <v>40667</v>
      </c>
      <c r="B54" s="18" t="s">
        <v>37</v>
      </c>
      <c r="C54" s="198" t="s">
        <v>40</v>
      </c>
      <c r="D54" s="30">
        <v>4</v>
      </c>
      <c r="E54" s="204" t="s">
        <v>52</v>
      </c>
      <c r="F54" s="199"/>
    </row>
    <row r="55" spans="1:6" ht="19.5" customHeight="1">
      <c r="A55" s="28">
        <v>40669</v>
      </c>
      <c r="B55" s="18" t="s">
        <v>37</v>
      </c>
      <c r="C55" s="19" t="s">
        <v>40</v>
      </c>
      <c r="D55" s="30">
        <v>12</v>
      </c>
      <c r="E55" s="20" t="s">
        <v>52</v>
      </c>
      <c r="F55" s="21"/>
    </row>
    <row r="56" spans="1:6" ht="19.5" customHeight="1">
      <c r="A56" s="28">
        <v>40670</v>
      </c>
      <c r="B56" s="18" t="s">
        <v>37</v>
      </c>
      <c r="C56" s="19" t="s">
        <v>40</v>
      </c>
      <c r="D56" s="30">
        <f>8+6+3+4</f>
        <v>21</v>
      </c>
      <c r="E56" s="26" t="s">
        <v>52</v>
      </c>
      <c r="F56" s="27"/>
    </row>
    <row r="57" spans="1:6" ht="19.5" customHeight="1">
      <c r="A57" s="28">
        <v>40673</v>
      </c>
      <c r="B57" s="18" t="s">
        <v>37</v>
      </c>
      <c r="C57" s="19" t="s">
        <v>40</v>
      </c>
      <c r="D57" s="30">
        <v>8</v>
      </c>
      <c r="E57" s="30" t="s">
        <v>52</v>
      </c>
      <c r="F57" s="31"/>
    </row>
    <row r="58" spans="1:6" ht="19.5" customHeight="1">
      <c r="A58" s="28">
        <v>40674</v>
      </c>
      <c r="B58" s="18" t="s">
        <v>37</v>
      </c>
      <c r="C58" s="19" t="s">
        <v>40</v>
      </c>
      <c r="D58" s="30">
        <v>16</v>
      </c>
      <c r="E58" s="32" t="s">
        <v>52</v>
      </c>
      <c r="F58" s="31"/>
    </row>
    <row r="59" spans="1:6" ht="19.5" customHeight="1">
      <c r="A59" s="28">
        <v>40675</v>
      </c>
      <c r="B59" s="18" t="s">
        <v>57</v>
      </c>
      <c r="C59" s="19" t="s">
        <v>42</v>
      </c>
      <c r="D59" s="30">
        <v>36</v>
      </c>
      <c r="E59" s="32" t="s">
        <v>52</v>
      </c>
      <c r="F59" s="31"/>
    </row>
    <row r="60" spans="1:6" ht="19.5" customHeight="1">
      <c r="A60" s="28">
        <v>40675</v>
      </c>
      <c r="B60" s="18" t="s">
        <v>58</v>
      </c>
      <c r="C60" s="19" t="s">
        <v>40</v>
      </c>
      <c r="D60" s="15">
        <v>48</v>
      </c>
      <c r="E60" s="32" t="s">
        <v>52</v>
      </c>
      <c r="F60" s="31"/>
    </row>
    <row r="61" spans="1:6" ht="19.5" customHeight="1">
      <c r="A61" s="28">
        <v>40676</v>
      </c>
      <c r="B61" s="18" t="s">
        <v>37</v>
      </c>
      <c r="C61" s="19" t="s">
        <v>40</v>
      </c>
      <c r="D61" s="30">
        <v>9</v>
      </c>
      <c r="E61" s="32" t="s">
        <v>52</v>
      </c>
      <c r="F61" s="31"/>
    </row>
    <row r="62" spans="1:6" ht="19.5" customHeight="1">
      <c r="A62" s="28">
        <v>40679</v>
      </c>
      <c r="B62" s="18" t="s">
        <v>37</v>
      </c>
      <c r="C62" s="19" t="s">
        <v>40</v>
      </c>
      <c r="D62" s="30">
        <v>1</v>
      </c>
      <c r="E62" s="32" t="s">
        <v>41</v>
      </c>
      <c r="F62" s="31"/>
    </row>
    <row r="63" spans="1:6" ht="19.5" customHeight="1">
      <c r="A63" s="28">
        <v>40680</v>
      </c>
      <c r="B63" s="18" t="s">
        <v>53</v>
      </c>
      <c r="C63" s="19" t="s">
        <v>59</v>
      </c>
      <c r="D63" s="58">
        <v>90</v>
      </c>
      <c r="E63" s="49" t="s">
        <v>60</v>
      </c>
      <c r="F63" s="50"/>
    </row>
    <row r="64" spans="1:6" ht="19.5" customHeight="1">
      <c r="A64" s="28">
        <v>40680</v>
      </c>
      <c r="B64" s="18" t="s">
        <v>37</v>
      </c>
      <c r="C64" s="59" t="s">
        <v>40</v>
      </c>
      <c r="D64" s="30">
        <v>9</v>
      </c>
      <c r="E64" s="32" t="s">
        <v>52</v>
      </c>
      <c r="F64" s="31"/>
    </row>
    <row r="65" spans="1:6" ht="19.5" customHeight="1">
      <c r="A65" s="28">
        <v>40681</v>
      </c>
      <c r="B65" s="18" t="s">
        <v>54</v>
      </c>
      <c r="C65" s="59" t="s">
        <v>42</v>
      </c>
      <c r="D65" s="30">
        <f>13+20+80</f>
        <v>113</v>
      </c>
      <c r="E65" s="32" t="s">
        <v>52</v>
      </c>
      <c r="F65" s="31"/>
    </row>
    <row r="66" spans="1:6" ht="19.5" customHeight="1">
      <c r="A66" s="28">
        <v>40681</v>
      </c>
      <c r="B66" s="18" t="s">
        <v>37</v>
      </c>
      <c r="C66" s="59" t="s">
        <v>40</v>
      </c>
      <c r="D66" s="30">
        <v>8</v>
      </c>
      <c r="E66" s="32" t="s">
        <v>52</v>
      </c>
      <c r="F66" s="31"/>
    </row>
    <row r="67" spans="1:6" ht="19.5" customHeight="1">
      <c r="A67" s="28">
        <v>40683</v>
      </c>
      <c r="B67" s="18" t="s">
        <v>51</v>
      </c>
      <c r="C67" s="59" t="s">
        <v>40</v>
      </c>
      <c r="D67" s="30">
        <v>2</v>
      </c>
      <c r="E67" s="32" t="s">
        <v>41</v>
      </c>
      <c r="F67" s="31"/>
    </row>
    <row r="68" spans="1:6" ht="19.5" customHeight="1">
      <c r="A68" s="28">
        <v>40687</v>
      </c>
      <c r="B68" s="18" t="s">
        <v>37</v>
      </c>
      <c r="C68" s="59" t="s">
        <v>40</v>
      </c>
      <c r="D68" s="30">
        <v>10</v>
      </c>
      <c r="E68" s="32" t="s">
        <v>52</v>
      </c>
      <c r="F68" s="31"/>
    </row>
    <row r="69" spans="1:6" ht="19.5" customHeight="1">
      <c r="A69" s="28">
        <v>40688</v>
      </c>
      <c r="B69" s="18" t="s">
        <v>55</v>
      </c>
      <c r="C69" s="59" t="s">
        <v>40</v>
      </c>
      <c r="D69" s="30">
        <v>90</v>
      </c>
      <c r="E69" s="32" t="s">
        <v>52</v>
      </c>
      <c r="F69" s="31"/>
    </row>
    <row r="70" spans="1:6" ht="19.5" customHeight="1">
      <c r="A70" s="28">
        <v>40688</v>
      </c>
      <c r="B70" s="18" t="s">
        <v>51</v>
      </c>
      <c r="C70" s="59" t="s">
        <v>40</v>
      </c>
      <c r="D70" s="30">
        <v>1</v>
      </c>
      <c r="E70" s="32" t="s">
        <v>41</v>
      </c>
      <c r="F70" s="31"/>
    </row>
    <row r="71" spans="1:6" ht="19.5" customHeight="1">
      <c r="A71" s="28">
        <v>40689</v>
      </c>
      <c r="B71" s="18" t="s">
        <v>51</v>
      </c>
      <c r="C71" s="59" t="s">
        <v>40</v>
      </c>
      <c r="D71" s="30">
        <v>1</v>
      </c>
      <c r="E71" s="32" t="s">
        <v>41</v>
      </c>
      <c r="F71" s="31"/>
    </row>
    <row r="72" spans="1:6" ht="19.5" customHeight="1">
      <c r="A72" s="28">
        <v>40690</v>
      </c>
      <c r="B72" s="18" t="s">
        <v>56</v>
      </c>
      <c r="C72" s="59" t="s">
        <v>40</v>
      </c>
      <c r="D72" s="30">
        <v>3</v>
      </c>
      <c r="E72" s="32" t="s">
        <v>52</v>
      </c>
      <c r="F72" s="31"/>
    </row>
    <row r="73" spans="1:6" ht="19.5" customHeight="1">
      <c r="A73" s="28">
        <v>40691</v>
      </c>
      <c r="B73" s="18" t="s">
        <v>61</v>
      </c>
      <c r="C73" s="59" t="s">
        <v>40</v>
      </c>
      <c r="D73" s="32">
        <f>1+5+4</f>
        <v>10</v>
      </c>
      <c r="E73" s="32" t="s">
        <v>52</v>
      </c>
      <c r="F73" s="31"/>
    </row>
    <row r="74" spans="1:6" ht="19.5" customHeight="1">
      <c r="A74" s="28">
        <v>40691</v>
      </c>
      <c r="B74" s="18" t="s">
        <v>62</v>
      </c>
      <c r="C74" s="59" t="s">
        <v>42</v>
      </c>
      <c r="D74" s="32">
        <f>5+1</f>
        <v>6</v>
      </c>
      <c r="E74" s="32" t="s">
        <v>52</v>
      </c>
      <c r="F74" s="31"/>
    </row>
    <row r="75" spans="1:6" ht="19.5" customHeight="1">
      <c r="A75" s="28">
        <v>40691</v>
      </c>
      <c r="B75" s="18" t="s">
        <v>51</v>
      </c>
      <c r="C75" s="59" t="s">
        <v>40</v>
      </c>
      <c r="D75" s="32">
        <v>2</v>
      </c>
      <c r="E75" s="32" t="s">
        <v>41</v>
      </c>
      <c r="F75" s="31"/>
    </row>
    <row r="76" spans="1:6" ht="19.5" customHeight="1">
      <c r="A76" s="194">
        <v>40694</v>
      </c>
      <c r="B76" s="23" t="s">
        <v>37</v>
      </c>
      <c r="C76" s="201" t="s">
        <v>40</v>
      </c>
      <c r="D76" s="49">
        <v>5</v>
      </c>
      <c r="E76" s="49" t="s">
        <v>52</v>
      </c>
      <c r="F76" s="50"/>
    </row>
    <row r="77" spans="1:6" ht="19.5" customHeight="1">
      <c r="A77" s="28">
        <v>40695</v>
      </c>
      <c r="B77" s="18" t="s">
        <v>37</v>
      </c>
      <c r="C77" s="198" t="s">
        <v>40</v>
      </c>
      <c r="D77" s="30">
        <v>1</v>
      </c>
      <c r="E77" s="32" t="s">
        <v>41</v>
      </c>
      <c r="F77" s="199"/>
    </row>
    <row r="78" spans="1:6" ht="19.5" customHeight="1">
      <c r="A78" s="28">
        <v>40696</v>
      </c>
      <c r="B78" s="18" t="s">
        <v>37</v>
      </c>
      <c r="C78" s="19" t="s">
        <v>40</v>
      </c>
      <c r="D78" s="30">
        <v>1</v>
      </c>
      <c r="E78" s="32" t="s">
        <v>41</v>
      </c>
      <c r="F78" s="21"/>
    </row>
    <row r="79" spans="1:6" ht="19.5" customHeight="1">
      <c r="A79" s="28">
        <v>40697</v>
      </c>
      <c r="B79" s="18" t="s">
        <v>37</v>
      </c>
      <c r="C79" s="19" t="s">
        <v>40</v>
      </c>
      <c r="D79" s="30">
        <v>3</v>
      </c>
      <c r="E79" s="32" t="s">
        <v>41</v>
      </c>
      <c r="F79" s="27"/>
    </row>
    <row r="80" spans="1:6" ht="19.5" customHeight="1">
      <c r="A80" s="28">
        <v>40699</v>
      </c>
      <c r="B80" s="18" t="s">
        <v>37</v>
      </c>
      <c r="C80" s="19" t="s">
        <v>40</v>
      </c>
      <c r="D80" s="30">
        <v>6</v>
      </c>
      <c r="E80" s="32" t="s">
        <v>52</v>
      </c>
      <c r="F80" s="31"/>
    </row>
    <row r="81" spans="1:6" ht="19.5" customHeight="1">
      <c r="A81" s="28">
        <v>40703</v>
      </c>
      <c r="B81" s="18" t="s">
        <v>37</v>
      </c>
      <c r="C81" s="19" t="s">
        <v>40</v>
      </c>
      <c r="D81" s="30">
        <v>3</v>
      </c>
      <c r="E81" s="32" t="s">
        <v>41</v>
      </c>
      <c r="F81" s="31"/>
    </row>
    <row r="82" spans="1:6" ht="19.5" customHeight="1">
      <c r="A82" s="28">
        <v>40703</v>
      </c>
      <c r="B82" s="18" t="s">
        <v>63</v>
      </c>
      <c r="C82" s="19" t="s">
        <v>59</v>
      </c>
      <c r="D82" s="30">
        <v>3</v>
      </c>
      <c r="E82" s="32" t="s">
        <v>52</v>
      </c>
      <c r="F82" s="31"/>
    </row>
    <row r="83" spans="1:6" ht="19.5" customHeight="1">
      <c r="A83" s="28">
        <v>40705</v>
      </c>
      <c r="B83" s="18" t="s">
        <v>46</v>
      </c>
      <c r="C83" s="19" t="s">
        <v>42</v>
      </c>
      <c r="D83" s="30">
        <v>1</v>
      </c>
      <c r="E83" s="32" t="s">
        <v>41</v>
      </c>
      <c r="F83" s="31"/>
    </row>
    <row r="84" spans="1:6" ht="19.5" customHeight="1">
      <c r="A84" s="28">
        <v>40705</v>
      </c>
      <c r="B84" s="18" t="s">
        <v>68</v>
      </c>
      <c r="C84" s="19" t="s">
        <v>40</v>
      </c>
      <c r="D84" s="30">
        <v>2</v>
      </c>
      <c r="E84" s="32" t="s">
        <v>41</v>
      </c>
      <c r="F84" s="31"/>
    </row>
    <row r="85" spans="1:6" ht="19.5" customHeight="1">
      <c r="A85" s="28">
        <v>40708</v>
      </c>
      <c r="B85" s="18" t="s">
        <v>37</v>
      </c>
      <c r="C85" s="19" t="s">
        <v>40</v>
      </c>
      <c r="D85" s="30">
        <v>1</v>
      </c>
      <c r="E85" s="32" t="s">
        <v>41</v>
      </c>
      <c r="F85" s="31"/>
    </row>
    <row r="86" spans="1:6" ht="19.5" customHeight="1">
      <c r="A86" s="28">
        <v>40709</v>
      </c>
      <c r="B86" s="18" t="s">
        <v>64</v>
      </c>
      <c r="C86" s="19" t="s">
        <v>40</v>
      </c>
      <c r="D86" s="30">
        <v>5</v>
      </c>
      <c r="E86" s="32" t="s">
        <v>52</v>
      </c>
      <c r="F86" s="31"/>
    </row>
    <row r="87" spans="1:6" ht="19.5" customHeight="1">
      <c r="A87" s="28">
        <v>40710</v>
      </c>
      <c r="B87" s="18" t="s">
        <v>65</v>
      </c>
      <c r="C87" s="19" t="s">
        <v>40</v>
      </c>
      <c r="D87" s="30">
        <v>7</v>
      </c>
      <c r="E87" s="49" t="s">
        <v>41</v>
      </c>
      <c r="F87" s="50"/>
    </row>
    <row r="88" spans="1:6" ht="19.5" customHeight="1">
      <c r="A88" s="28">
        <v>40711</v>
      </c>
      <c r="B88" s="18" t="s">
        <v>57</v>
      </c>
      <c r="C88" s="19" t="s">
        <v>42</v>
      </c>
      <c r="D88" s="30">
        <v>70</v>
      </c>
      <c r="E88" s="32" t="s">
        <v>69</v>
      </c>
      <c r="F88" s="31"/>
    </row>
    <row r="89" spans="1:6" ht="19.5" customHeight="1">
      <c r="A89" s="28">
        <v>40712</v>
      </c>
      <c r="B89" s="18" t="s">
        <v>66</v>
      </c>
      <c r="C89" s="19" t="s">
        <v>40</v>
      </c>
      <c r="D89" s="30">
        <v>2</v>
      </c>
      <c r="E89" s="49" t="s">
        <v>41</v>
      </c>
      <c r="F89" s="31"/>
    </row>
    <row r="90" spans="1:6" ht="19.5" customHeight="1">
      <c r="A90" s="28">
        <v>40715</v>
      </c>
      <c r="B90" s="18" t="s">
        <v>37</v>
      </c>
      <c r="C90" s="19" t="s">
        <v>40</v>
      </c>
      <c r="D90" s="30">
        <v>1</v>
      </c>
      <c r="E90" s="49" t="s">
        <v>41</v>
      </c>
      <c r="F90" s="31"/>
    </row>
    <row r="91" spans="1:6" ht="19.5" customHeight="1">
      <c r="A91" s="28">
        <v>40716</v>
      </c>
      <c r="B91" s="18" t="s">
        <v>37</v>
      </c>
      <c r="C91" s="19" t="s">
        <v>40</v>
      </c>
      <c r="D91" s="30">
        <v>2</v>
      </c>
      <c r="E91" s="49" t="s">
        <v>41</v>
      </c>
      <c r="F91" s="31"/>
    </row>
    <row r="92" spans="1:6" ht="19.5" customHeight="1">
      <c r="A92" s="28">
        <v>40717</v>
      </c>
      <c r="B92" s="18" t="s">
        <v>67</v>
      </c>
      <c r="C92" s="19" t="s">
        <v>40</v>
      </c>
      <c r="D92" s="30">
        <v>3</v>
      </c>
      <c r="E92" s="49" t="s">
        <v>41</v>
      </c>
      <c r="F92" s="31"/>
    </row>
    <row r="93" spans="1:6" ht="19.5" customHeight="1">
      <c r="A93" s="28">
        <v>40718</v>
      </c>
      <c r="B93" s="18" t="s">
        <v>37</v>
      </c>
      <c r="C93" s="19" t="s">
        <v>40</v>
      </c>
      <c r="D93" s="30">
        <v>1</v>
      </c>
      <c r="E93" s="49" t="s">
        <v>41</v>
      </c>
      <c r="F93" s="31"/>
    </row>
    <row r="94" spans="1:6" ht="19.5" customHeight="1">
      <c r="A94" s="28">
        <v>40719</v>
      </c>
      <c r="B94" s="18" t="s">
        <v>68</v>
      </c>
      <c r="C94" s="59" t="s">
        <v>40</v>
      </c>
      <c r="D94" s="30">
        <v>3</v>
      </c>
      <c r="E94" s="49" t="s">
        <v>41</v>
      </c>
      <c r="F94" s="31"/>
    </row>
    <row r="95" spans="1:6" ht="19.5" customHeight="1">
      <c r="A95" s="28">
        <v>40722</v>
      </c>
      <c r="B95" s="18" t="s">
        <v>37</v>
      </c>
      <c r="C95" s="59" t="s">
        <v>40</v>
      </c>
      <c r="D95" s="30">
        <v>1</v>
      </c>
      <c r="E95" s="49" t="s">
        <v>41</v>
      </c>
      <c r="F95" s="31"/>
    </row>
    <row r="96" spans="1:6" ht="19.5" customHeight="1">
      <c r="A96" s="28">
        <v>40723</v>
      </c>
      <c r="B96" s="18" t="s">
        <v>37</v>
      </c>
      <c r="C96" s="205" t="s">
        <v>40</v>
      </c>
      <c r="D96" s="30">
        <v>1</v>
      </c>
      <c r="E96" s="32" t="s">
        <v>16</v>
      </c>
      <c r="F96" s="31"/>
    </row>
    <row r="97" spans="1:6" ht="19.5" customHeight="1">
      <c r="A97" s="57">
        <v>40731</v>
      </c>
      <c r="B97" s="55" t="s">
        <v>55</v>
      </c>
      <c r="C97" s="14" t="s">
        <v>42</v>
      </c>
      <c r="D97" s="56">
        <v>300</v>
      </c>
      <c r="E97" s="202" t="s">
        <v>69</v>
      </c>
      <c r="F97" s="16"/>
    </row>
    <row r="98" spans="1:6" ht="19.5" customHeight="1">
      <c r="A98" s="28">
        <v>40725</v>
      </c>
      <c r="B98" s="18" t="s">
        <v>37</v>
      </c>
      <c r="C98" s="19" t="s">
        <v>40</v>
      </c>
      <c r="D98" s="30">
        <v>1</v>
      </c>
      <c r="E98" s="32" t="s">
        <v>41</v>
      </c>
      <c r="F98" s="21"/>
    </row>
    <row r="99" spans="1:6" ht="19.5" customHeight="1">
      <c r="A99" s="28">
        <v>40732</v>
      </c>
      <c r="B99" s="18" t="s">
        <v>37</v>
      </c>
      <c r="C99" s="19" t="s">
        <v>40</v>
      </c>
      <c r="D99" s="30">
        <v>1</v>
      </c>
      <c r="E99" s="32" t="s">
        <v>41</v>
      </c>
      <c r="F99" s="27"/>
    </row>
    <row r="100" spans="1:6" ht="19.5" customHeight="1">
      <c r="A100" s="28">
        <v>40739</v>
      </c>
      <c r="B100" s="18" t="s">
        <v>37</v>
      </c>
      <c r="C100" s="19" t="s">
        <v>40</v>
      </c>
      <c r="D100" s="30">
        <v>1</v>
      </c>
      <c r="E100" s="32" t="s">
        <v>41</v>
      </c>
      <c r="F100" s="31"/>
    </row>
    <row r="101" spans="1:6" ht="19.5" customHeight="1">
      <c r="A101" s="28">
        <v>40746</v>
      </c>
      <c r="B101" s="18" t="s">
        <v>37</v>
      </c>
      <c r="C101" s="19" t="s">
        <v>40</v>
      </c>
      <c r="D101" s="30">
        <v>1</v>
      </c>
      <c r="E101" s="32" t="s">
        <v>41</v>
      </c>
      <c r="F101" s="31"/>
    </row>
    <row r="102" spans="1:6" ht="19.5" customHeight="1">
      <c r="A102" s="28">
        <v>40749</v>
      </c>
      <c r="B102" s="18" t="s">
        <v>70</v>
      </c>
      <c r="C102" s="19" t="s">
        <v>40</v>
      </c>
      <c r="D102" s="30">
        <v>1</v>
      </c>
      <c r="E102" s="32" t="s">
        <v>41</v>
      </c>
      <c r="F102" s="31"/>
    </row>
    <row r="103" spans="1:6" ht="19.5" customHeight="1">
      <c r="A103" s="28">
        <v>40749</v>
      </c>
      <c r="B103" s="18" t="s">
        <v>71</v>
      </c>
      <c r="C103" s="19" t="s">
        <v>75</v>
      </c>
      <c r="D103" s="30">
        <v>1</v>
      </c>
      <c r="E103" s="32" t="s">
        <v>52</v>
      </c>
      <c r="F103" s="31"/>
    </row>
    <row r="104" spans="1:6" ht="19.5" customHeight="1">
      <c r="A104" s="28">
        <v>40749</v>
      </c>
      <c r="B104" s="18" t="s">
        <v>72</v>
      </c>
      <c r="C104" s="19" t="s">
        <v>75</v>
      </c>
      <c r="D104" s="30">
        <v>1</v>
      </c>
      <c r="E104" s="32" t="s">
        <v>52</v>
      </c>
      <c r="F104" s="31"/>
    </row>
    <row r="105" spans="1:6" ht="19.5" customHeight="1">
      <c r="A105" s="28">
        <v>40749</v>
      </c>
      <c r="B105" s="18" t="s">
        <v>73</v>
      </c>
      <c r="C105" s="19" t="s">
        <v>75</v>
      </c>
      <c r="D105" s="30">
        <v>1</v>
      </c>
      <c r="E105" s="32" t="s">
        <v>76</v>
      </c>
      <c r="F105" s="31"/>
    </row>
    <row r="106" spans="1:6" ht="19.5" customHeight="1">
      <c r="A106" s="28">
        <v>40749</v>
      </c>
      <c r="B106" s="18" t="s">
        <v>74</v>
      </c>
      <c r="C106" s="19" t="s">
        <v>75</v>
      </c>
      <c r="D106" s="30">
        <v>5</v>
      </c>
      <c r="E106" s="32" t="s">
        <v>52</v>
      </c>
      <c r="F106" s="31"/>
    </row>
    <row r="107" spans="1:6" ht="19.5" customHeight="1">
      <c r="A107" s="28">
        <v>40753</v>
      </c>
      <c r="B107" s="18" t="s">
        <v>37</v>
      </c>
      <c r="C107" s="203" t="s">
        <v>40</v>
      </c>
      <c r="D107" s="30">
        <v>1</v>
      </c>
      <c r="E107" s="32" t="s">
        <v>41</v>
      </c>
      <c r="F107" s="31"/>
    </row>
    <row r="108" spans="1:6" ht="19.5" customHeight="1">
      <c r="A108" s="57">
        <v>40771</v>
      </c>
      <c r="B108" s="55" t="s">
        <v>77</v>
      </c>
      <c r="C108" s="14" t="s">
        <v>75</v>
      </c>
      <c r="D108" s="56">
        <v>400</v>
      </c>
      <c r="E108" s="202" t="s">
        <v>49</v>
      </c>
      <c r="F108" s="16"/>
    </row>
    <row r="109" spans="1:6" ht="19.5" customHeight="1">
      <c r="A109" s="28">
        <v>40776</v>
      </c>
      <c r="B109" s="18" t="s">
        <v>78</v>
      </c>
      <c r="C109" s="19" t="s">
        <v>40</v>
      </c>
      <c r="D109" s="30">
        <v>5</v>
      </c>
      <c r="E109" s="32" t="s">
        <v>41</v>
      </c>
      <c r="F109" s="21"/>
    </row>
    <row r="110" spans="1:6" ht="19.5" customHeight="1">
      <c r="A110" s="28">
        <v>40772</v>
      </c>
      <c r="B110" s="18" t="s">
        <v>79</v>
      </c>
      <c r="C110" s="19" t="s">
        <v>40</v>
      </c>
      <c r="D110" s="30">
        <v>100</v>
      </c>
      <c r="E110" s="32" t="s">
        <v>52</v>
      </c>
      <c r="F110" s="27"/>
    </row>
    <row r="111" spans="1:6" ht="19.5" customHeight="1">
      <c r="A111" s="28">
        <v>40772</v>
      </c>
      <c r="B111" s="18" t="s">
        <v>80</v>
      </c>
      <c r="C111" s="19" t="s">
        <v>40</v>
      </c>
      <c r="D111" s="30">
        <v>4</v>
      </c>
      <c r="E111" s="32" t="s">
        <v>41</v>
      </c>
      <c r="F111" s="31"/>
    </row>
    <row r="112" spans="1:6" ht="19.5" customHeight="1">
      <c r="A112" s="28">
        <v>40772</v>
      </c>
      <c r="B112" s="18" t="s">
        <v>81</v>
      </c>
      <c r="C112" s="19" t="s">
        <v>40</v>
      </c>
      <c r="D112" s="30">
        <v>4</v>
      </c>
      <c r="E112" s="32" t="s">
        <v>41</v>
      </c>
      <c r="F112" s="31"/>
    </row>
    <row r="113" spans="1:6" ht="19.5" customHeight="1">
      <c r="A113" s="28">
        <v>40780</v>
      </c>
      <c r="B113" s="18" t="s">
        <v>37</v>
      </c>
      <c r="C113" s="19" t="s">
        <v>40</v>
      </c>
      <c r="D113" s="30">
        <v>1</v>
      </c>
      <c r="E113" s="32" t="s">
        <v>41</v>
      </c>
      <c r="F113" s="31"/>
    </row>
    <row r="114" spans="1:6" ht="19.5" customHeight="1">
      <c r="A114" s="28">
        <v>40780</v>
      </c>
      <c r="B114" s="18" t="s">
        <v>37</v>
      </c>
      <c r="C114" s="19" t="s">
        <v>40</v>
      </c>
      <c r="D114" s="30">
        <v>1</v>
      </c>
      <c r="E114" s="32" t="s">
        <v>52</v>
      </c>
      <c r="F114" s="31"/>
    </row>
    <row r="115" spans="1:6" ht="19.5" customHeight="1">
      <c r="A115" s="28">
        <v>40780</v>
      </c>
      <c r="B115" s="18" t="s">
        <v>37</v>
      </c>
      <c r="C115" s="19" t="s">
        <v>40</v>
      </c>
      <c r="D115" s="30">
        <v>1</v>
      </c>
      <c r="E115" s="32" t="s">
        <v>52</v>
      </c>
      <c r="F115" s="31"/>
    </row>
    <row r="116" spans="1:6" ht="19.5" customHeight="1">
      <c r="A116" s="194">
        <v>40780</v>
      </c>
      <c r="B116" s="23" t="s">
        <v>37</v>
      </c>
      <c r="C116" s="24" t="s">
        <v>40</v>
      </c>
      <c r="D116" s="58">
        <v>1</v>
      </c>
      <c r="E116" s="49" t="s">
        <v>76</v>
      </c>
      <c r="F116" s="50"/>
    </row>
    <row r="117" spans="1:6" ht="19.5" customHeight="1">
      <c r="A117" s="28">
        <v>40791</v>
      </c>
      <c r="B117" s="18" t="s">
        <v>82</v>
      </c>
      <c r="C117" s="198" t="s">
        <v>75</v>
      </c>
      <c r="D117" s="30">
        <v>35</v>
      </c>
      <c r="E117" s="32" t="s">
        <v>86</v>
      </c>
      <c r="F117" s="199"/>
    </row>
    <row r="118" spans="1:6" ht="19.5" customHeight="1">
      <c r="A118" s="28">
        <v>40791</v>
      </c>
      <c r="B118" s="18" t="s">
        <v>82</v>
      </c>
      <c r="C118" s="14" t="s">
        <v>75</v>
      </c>
      <c r="D118" s="30">
        <v>32</v>
      </c>
      <c r="E118" s="32" t="s">
        <v>86</v>
      </c>
      <c r="F118" s="21"/>
    </row>
    <row r="119" spans="1:6" ht="19.5" customHeight="1">
      <c r="A119" s="28">
        <v>40793</v>
      </c>
      <c r="B119" s="18" t="s">
        <v>83</v>
      </c>
      <c r="C119" s="14" t="s">
        <v>75</v>
      </c>
      <c r="D119" s="30">
        <v>12</v>
      </c>
      <c r="E119" s="32" t="s">
        <v>86</v>
      </c>
      <c r="F119" s="27"/>
    </row>
    <row r="120" spans="1:6" ht="19.5" customHeight="1">
      <c r="A120" s="28">
        <v>40793</v>
      </c>
      <c r="B120" s="18" t="s">
        <v>84</v>
      </c>
      <c r="C120" s="14" t="s">
        <v>40</v>
      </c>
      <c r="D120" s="30">
        <v>8</v>
      </c>
      <c r="E120" s="32" t="s">
        <v>41</v>
      </c>
      <c r="F120" s="31"/>
    </row>
    <row r="121" spans="1:6" ht="19.5" customHeight="1">
      <c r="A121" s="28">
        <v>40793</v>
      </c>
      <c r="B121" s="18" t="s">
        <v>85</v>
      </c>
      <c r="C121" s="200" t="s">
        <v>75</v>
      </c>
      <c r="D121" s="30">
        <v>20</v>
      </c>
      <c r="E121" s="32" t="s">
        <v>87</v>
      </c>
      <c r="F121" s="31"/>
    </row>
    <row r="122" spans="1:6" ht="19.5" customHeight="1">
      <c r="A122" s="195">
        <v>40833</v>
      </c>
      <c r="B122" s="196" t="s">
        <v>88</v>
      </c>
      <c r="C122" s="181" t="s">
        <v>40</v>
      </c>
      <c r="D122" s="182">
        <v>16</v>
      </c>
      <c r="E122" s="197" t="s">
        <v>41</v>
      </c>
      <c r="F122" s="183"/>
    </row>
    <row r="123" spans="1:6" ht="19.5" customHeight="1">
      <c r="A123" s="64">
        <v>41231</v>
      </c>
      <c r="B123" s="102" t="s">
        <v>89</v>
      </c>
      <c r="C123" s="190" t="s">
        <v>40</v>
      </c>
      <c r="D123" s="103">
        <v>5</v>
      </c>
      <c r="E123" s="191" t="s">
        <v>86</v>
      </c>
      <c r="F123" s="68"/>
    </row>
    <row r="124" spans="1:6" ht="19.5" customHeight="1">
      <c r="A124" s="64">
        <v>41243</v>
      </c>
      <c r="B124" s="102" t="s">
        <v>89</v>
      </c>
      <c r="C124" s="192" t="s">
        <v>40</v>
      </c>
      <c r="D124" s="193">
        <v>2</v>
      </c>
      <c r="E124" s="188" t="s">
        <v>86</v>
      </c>
      <c r="F124" s="189"/>
    </row>
    <row r="125" spans="1:6" ht="19.5" customHeight="1">
      <c r="A125" s="184">
        <v>40879</v>
      </c>
      <c r="B125" s="185" t="s">
        <v>89</v>
      </c>
      <c r="C125" s="186" t="s">
        <v>40</v>
      </c>
      <c r="D125" s="187">
        <v>2</v>
      </c>
      <c r="E125" s="188" t="s">
        <v>41</v>
      </c>
      <c r="F125" s="189"/>
    </row>
    <row r="126" spans="1:6" ht="19.5" customHeight="1">
      <c r="A126" s="64">
        <v>40882</v>
      </c>
      <c r="B126" s="66" t="s">
        <v>89</v>
      </c>
      <c r="C126" s="29" t="s">
        <v>40</v>
      </c>
      <c r="D126" s="65">
        <v>2</v>
      </c>
      <c r="E126" s="67" t="s">
        <v>41</v>
      </c>
      <c r="F126" s="68"/>
    </row>
    <row r="127" spans="1:6" ht="19.5" customHeight="1">
      <c r="A127" s="64">
        <v>40884</v>
      </c>
      <c r="B127" s="66" t="s">
        <v>89</v>
      </c>
      <c r="C127" s="29" t="s">
        <v>40</v>
      </c>
      <c r="D127" s="65">
        <v>2</v>
      </c>
      <c r="E127" s="67" t="s">
        <v>41</v>
      </c>
      <c r="F127" s="31"/>
    </row>
    <row r="128" spans="1:6" ht="19.5" customHeight="1">
      <c r="A128" s="64">
        <v>40885</v>
      </c>
      <c r="B128" s="66" t="s">
        <v>89</v>
      </c>
      <c r="C128" s="29" t="s">
        <v>40</v>
      </c>
      <c r="D128" s="65">
        <v>3</v>
      </c>
      <c r="E128" s="67" t="s">
        <v>41</v>
      </c>
      <c r="F128" s="31"/>
    </row>
    <row r="129" spans="1:6" ht="19.5" customHeight="1">
      <c r="A129" s="64">
        <v>40886</v>
      </c>
      <c r="B129" s="66" t="s">
        <v>89</v>
      </c>
      <c r="C129" s="29" t="s">
        <v>40</v>
      </c>
      <c r="D129" s="65">
        <v>3</v>
      </c>
      <c r="E129" s="67" t="s">
        <v>41</v>
      </c>
      <c r="F129" s="31"/>
    </row>
    <row r="130" spans="1:6" ht="19.5" customHeight="1">
      <c r="A130" s="64">
        <v>40889</v>
      </c>
      <c r="B130" s="66" t="s">
        <v>90</v>
      </c>
      <c r="C130" s="29" t="s">
        <v>40</v>
      </c>
      <c r="D130" s="65">
        <v>3</v>
      </c>
      <c r="E130" s="67" t="s">
        <v>41</v>
      </c>
      <c r="F130" s="31"/>
    </row>
    <row r="131" spans="1:6" ht="19.5" customHeight="1">
      <c r="A131" s="64">
        <v>40891</v>
      </c>
      <c r="B131" s="66" t="s">
        <v>91</v>
      </c>
      <c r="C131" s="29" t="s">
        <v>42</v>
      </c>
      <c r="D131" s="65">
        <v>6</v>
      </c>
      <c r="E131" s="67" t="s">
        <v>41</v>
      </c>
      <c r="F131" s="31"/>
    </row>
    <row r="132" spans="1:6" ht="19.5" customHeight="1">
      <c r="A132" s="64">
        <v>40891</v>
      </c>
      <c r="B132" s="66" t="s">
        <v>89</v>
      </c>
      <c r="C132" s="29" t="s">
        <v>40</v>
      </c>
      <c r="D132" s="65">
        <v>2</v>
      </c>
      <c r="E132" s="67" t="s">
        <v>41</v>
      </c>
      <c r="F132" s="31"/>
    </row>
    <row r="133" spans="1:6" ht="19.5" customHeight="1">
      <c r="A133" s="64">
        <v>40892</v>
      </c>
      <c r="B133" s="66" t="s">
        <v>89</v>
      </c>
      <c r="C133" s="29" t="s">
        <v>40</v>
      </c>
      <c r="D133" s="65">
        <v>1</v>
      </c>
      <c r="E133" s="67" t="s">
        <v>41</v>
      </c>
      <c r="F133" s="31"/>
    </row>
    <row r="134" spans="1:6" ht="19.5" customHeight="1">
      <c r="A134" s="64">
        <v>40898</v>
      </c>
      <c r="B134" s="66" t="s">
        <v>92</v>
      </c>
      <c r="C134" s="29" t="s">
        <v>40</v>
      </c>
      <c r="D134" s="65">
        <v>1</v>
      </c>
      <c r="E134" s="67" t="s">
        <v>86</v>
      </c>
      <c r="F134" s="31"/>
    </row>
    <row r="135" spans="1:6" ht="19.5" customHeight="1">
      <c r="A135" s="64">
        <v>40899</v>
      </c>
      <c r="B135" s="66" t="s">
        <v>85</v>
      </c>
      <c r="C135" s="29" t="s">
        <v>59</v>
      </c>
      <c r="D135" s="65">
        <v>90</v>
      </c>
      <c r="E135" s="67" t="s">
        <v>87</v>
      </c>
      <c r="F135" s="31"/>
    </row>
    <row r="136" spans="1:6" ht="19.5" customHeight="1">
      <c r="A136" s="64">
        <v>40899</v>
      </c>
      <c r="B136" s="66" t="s">
        <v>93</v>
      </c>
      <c r="C136" s="29" t="s">
        <v>59</v>
      </c>
      <c r="D136" s="65">
        <v>200</v>
      </c>
      <c r="E136" s="67" t="s">
        <v>49</v>
      </c>
      <c r="F136" s="31"/>
    </row>
    <row r="137" spans="1:6" ht="19.5" customHeight="1">
      <c r="A137" s="64">
        <v>40899</v>
      </c>
      <c r="B137" s="66" t="s">
        <v>89</v>
      </c>
      <c r="C137" s="29" t="s">
        <v>40</v>
      </c>
      <c r="D137" s="65">
        <v>5</v>
      </c>
      <c r="E137" s="67" t="s">
        <v>41</v>
      </c>
      <c r="F137" s="31"/>
    </row>
    <row r="138" spans="1:6" ht="19.5" customHeight="1">
      <c r="A138" s="64">
        <v>40900</v>
      </c>
      <c r="B138" s="66" t="s">
        <v>94</v>
      </c>
      <c r="C138" s="29" t="s">
        <v>59</v>
      </c>
      <c r="D138" s="65">
        <v>100</v>
      </c>
      <c r="E138" s="67" t="s">
        <v>60</v>
      </c>
      <c r="F138" s="31"/>
    </row>
    <row r="139" spans="1:6" ht="19.5" customHeight="1">
      <c r="A139" s="64">
        <v>40903</v>
      </c>
      <c r="B139" s="66" t="s">
        <v>89</v>
      </c>
      <c r="C139" s="29" t="s">
        <v>40</v>
      </c>
      <c r="D139" s="65">
        <v>20</v>
      </c>
      <c r="E139" s="67" t="s">
        <v>41</v>
      </c>
      <c r="F139" s="31"/>
    </row>
    <row r="140" spans="1:6" ht="19.5" customHeight="1">
      <c r="A140" s="64">
        <v>40904</v>
      </c>
      <c r="B140" s="66" t="s">
        <v>90</v>
      </c>
      <c r="C140" s="29" t="s">
        <v>40</v>
      </c>
      <c r="D140" s="65">
        <v>4</v>
      </c>
      <c r="E140" s="67" t="s">
        <v>41</v>
      </c>
      <c r="F140" s="31"/>
    </row>
    <row r="141" spans="1:6" ht="19.5" customHeight="1">
      <c r="A141" s="64">
        <v>40905</v>
      </c>
      <c r="B141" s="66" t="s">
        <v>95</v>
      </c>
      <c r="C141" s="29" t="s">
        <v>40</v>
      </c>
      <c r="D141" s="65">
        <v>1</v>
      </c>
      <c r="E141" s="67" t="s">
        <v>41</v>
      </c>
      <c r="F141" s="31"/>
    </row>
    <row r="142" spans="1:6" ht="19.5" customHeight="1" thickBot="1">
      <c r="A142" s="63">
        <v>40906</v>
      </c>
      <c r="B142" s="69" t="s">
        <v>89</v>
      </c>
      <c r="C142" s="35" t="s">
        <v>40</v>
      </c>
      <c r="D142" s="70">
        <v>3</v>
      </c>
      <c r="E142" s="71" t="s">
        <v>41</v>
      </c>
      <c r="F142" s="38"/>
    </row>
  </sheetData>
  <sheetProtection/>
  <mergeCells count="1">
    <mergeCell ref="A1:B1"/>
  </mergeCells>
  <printOptions horizontalCentered="1"/>
  <pageMargins left="0.3937007874015748" right="0.3937007874015748" top="0.7480314960629921" bottom="0.3937007874015748" header="0.31496062992125984" footer="0.1968503937007874"/>
  <pageSetup horizontalDpi="600" verticalDpi="600" orientation="portrait" paperSize="9" r:id="rId1"/>
  <headerFooter alignWithMargins="0">
    <oddFooter>&amp;C&amp;8후원금(물품) 사용명세서-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3" width="27.875" style="173" customWidth="1"/>
    <col min="4" max="8" width="9.00390625" style="170" customWidth="1"/>
    <col min="9" max="16384" width="9.00390625" style="171" customWidth="1"/>
  </cols>
  <sheetData>
    <row r="1" spans="1:2" ht="30" customHeight="1" thickBot="1">
      <c r="A1" s="172" t="s">
        <v>257</v>
      </c>
      <c r="B1" s="172"/>
    </row>
    <row r="2" spans="1:3" ht="49.5" customHeight="1" thickBot="1">
      <c r="A2" s="174" t="s">
        <v>258</v>
      </c>
      <c r="B2" s="175" t="s">
        <v>259</v>
      </c>
      <c r="C2" s="176" t="s">
        <v>260</v>
      </c>
    </row>
    <row r="3" spans="1:3" ht="49.5" customHeight="1" thickBot="1" thickTop="1">
      <c r="A3" s="177" t="s">
        <v>261</v>
      </c>
      <c r="B3" s="178" t="s">
        <v>262</v>
      </c>
      <c r="C3" s="179" t="s">
        <v>263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사무원</cp:lastModifiedBy>
  <cp:lastPrinted>2012-01-11T02:27:16Z</cp:lastPrinted>
  <dcterms:created xsi:type="dcterms:W3CDTF">2011-01-10T01:18:52Z</dcterms:created>
  <dcterms:modified xsi:type="dcterms:W3CDTF">2012-01-11T02:27:19Z</dcterms:modified>
  <cp:category/>
  <cp:version/>
  <cp:contentType/>
  <cp:contentStatus/>
  <cp:revision>36</cp:revision>
</cp:coreProperties>
</file>